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16"/>
  <c r="P16" s="1"/>
  <c r="N40"/>
  <c r="P40" s="1"/>
  <c r="N48"/>
  <c r="P48" s="1"/>
  <c r="N56"/>
  <c r="P56" s="1"/>
  <c r="N60"/>
  <c r="P60" s="1"/>
  <c r="N64"/>
  <c r="P64" s="1"/>
  <c r="N76"/>
  <c r="P76" s="1"/>
  <c r="N80"/>
  <c r="P80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20"/>
  <c r="P20" s="1"/>
  <c r="N28"/>
  <c r="P28" s="1"/>
  <c r="N36"/>
  <c r="P36" s="1"/>
  <c r="N52"/>
  <c r="P52" s="1"/>
  <c r="N68"/>
  <c r="P68" s="1"/>
  <c r="N88"/>
  <c r="P88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12"/>
  <c r="P12" s="1"/>
  <c r="N24"/>
  <c r="P24" s="1"/>
  <c r="N32"/>
  <c r="P32" s="1"/>
  <c r="N44"/>
  <c r="P44" s="1"/>
  <c r="N72"/>
  <c r="P72" s="1"/>
  <c r="N84"/>
  <c r="P84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Q92" s="1"/>
  <c r="B96"/>
  <c r="D96" s="1"/>
  <c r="B3"/>
  <c r="D3" s="1"/>
  <c r="Q3" s="1"/>
  <c r="B7"/>
  <c r="D7" s="1"/>
  <c r="Q7" s="1"/>
  <c r="B11"/>
  <c r="D11" s="1"/>
  <c r="B15"/>
  <c r="D15" s="1"/>
  <c r="B19"/>
  <c r="D19" s="1"/>
  <c r="B23"/>
  <c r="D23" s="1"/>
  <c r="B27"/>
  <c r="D27" s="1"/>
  <c r="B31"/>
  <c r="D31" s="1"/>
  <c r="B35"/>
  <c r="D35" s="1"/>
  <c r="Q35" s="1"/>
  <c r="B39"/>
  <c r="D39" s="1"/>
  <c r="Q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Q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B10"/>
  <c r="D10" s="1"/>
  <c r="B14"/>
  <c r="D14" s="1"/>
  <c r="Q14" s="1"/>
  <c r="B18"/>
  <c r="D18" s="1"/>
  <c r="B22"/>
  <c r="D22" s="1"/>
  <c r="B26"/>
  <c r="D26" s="1"/>
  <c r="B30"/>
  <c r="D30" s="1"/>
  <c r="Q30" s="1"/>
  <c r="B34"/>
  <c r="D34" s="1"/>
  <c r="B38"/>
  <c r="D38" s="1"/>
  <c r="B42"/>
  <c r="D42" s="1"/>
  <c r="B46"/>
  <c r="D46" s="1"/>
  <c r="Q46" s="1"/>
  <c r="B50"/>
  <c r="D50" s="1"/>
  <c r="B54"/>
  <c r="D54" s="1"/>
  <c r="B58"/>
  <c r="D58" s="1"/>
  <c r="Q58" s="1"/>
  <c r="B62"/>
  <c r="D62" s="1"/>
  <c r="B66"/>
  <c r="D66" s="1"/>
  <c r="B70"/>
  <c r="D70" s="1"/>
  <c r="B74"/>
  <c r="D74" s="1"/>
  <c r="B78"/>
  <c r="D78" s="1"/>
  <c r="Q78" s="1"/>
  <c r="B82"/>
  <c r="D82" s="1"/>
  <c r="B86"/>
  <c r="D86" s="1"/>
  <c r="B90"/>
  <c r="D90" s="1"/>
  <c r="B94"/>
  <c r="D94" s="1"/>
  <c r="Q94" s="1"/>
  <c r="B98"/>
  <c r="D98" s="1"/>
  <c r="B5"/>
  <c r="D5" s="1"/>
  <c r="B9"/>
  <c r="D9" s="1"/>
  <c r="Q9" s="1"/>
  <c r="B13"/>
  <c r="D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B57"/>
  <c r="D57" s="1"/>
  <c r="Q57" s="1"/>
  <c r="B61"/>
  <c r="D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51" i="81" l="1"/>
  <c r="Q23"/>
  <c r="Q84"/>
  <c r="Q74"/>
  <c r="Q72"/>
  <c r="Q53"/>
  <c r="Q42"/>
  <c r="Q5"/>
  <c r="Q6"/>
  <c r="Q13"/>
  <c r="Q83"/>
  <c r="Q67"/>
  <c r="Q90"/>
  <c r="Q62"/>
  <c r="Q55"/>
  <c r="Q26"/>
  <c r="Q10"/>
  <c r="Q61"/>
  <c r="Q20"/>
  <c r="Q68"/>
  <c r="Q22"/>
  <c r="Q19"/>
  <c r="Q52"/>
  <c r="Q4"/>
  <c r="Q40"/>
  <c r="Q36"/>
  <c r="Q24"/>
  <c r="Q86"/>
  <c r="Q70"/>
  <c r="Q54"/>
  <c r="Q38"/>
  <c r="T2" i="82"/>
  <c r="T2" i="79"/>
  <c r="DM99" i="11"/>
  <c r="Q60" i="81"/>
  <c r="Q12"/>
  <c r="Q95"/>
  <c r="Q79"/>
  <c r="Q63"/>
  <c r="Q47"/>
  <c r="Q31"/>
  <c r="Q15"/>
  <c r="Q96"/>
  <c r="Q16"/>
  <c r="Q88"/>
  <c r="Q56"/>
  <c r="Q8"/>
  <c r="Q91"/>
  <c r="Q75"/>
  <c r="Q59"/>
  <c r="Q43"/>
  <c r="Q27"/>
  <c r="Q11"/>
  <c r="Q44"/>
  <c r="Q28"/>
  <c r="Q98"/>
  <c r="Q82"/>
  <c r="Q66"/>
  <c r="Q50"/>
  <c r="Q34"/>
  <c r="Q18"/>
  <c r="Q8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K99" i="29"/>
  <c r="AB85" i="63"/>
  <c r="AB97" i="62"/>
  <c r="AB93"/>
  <c r="AB81"/>
  <c r="AB65"/>
  <c r="AB61"/>
  <c r="AB49"/>
  <c r="AB45"/>
  <c r="AB41"/>
  <c r="AB37"/>
  <c r="AB17"/>
  <c r="AB60"/>
  <c r="AB92" i="61"/>
  <c r="AB88"/>
  <c r="AB84"/>
  <c r="AB76"/>
  <c r="AB72"/>
  <c r="AB60"/>
  <c r="AB32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U39"/>
  <c r="F39"/>
  <c r="U38"/>
  <c r="N38"/>
  <c r="F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U21"/>
  <c r="U20"/>
  <c r="F20"/>
  <c r="U19"/>
  <c r="F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F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F54"/>
  <c r="U53"/>
  <c r="N53"/>
  <c r="F53"/>
  <c r="U52"/>
  <c r="U51"/>
  <c r="N51"/>
  <c r="F51"/>
  <c r="U50"/>
  <c r="U49"/>
  <c r="N49"/>
  <c r="F49"/>
  <c r="U48"/>
  <c r="U47"/>
  <c r="N47"/>
  <c r="F47"/>
  <c r="U46"/>
  <c r="F46"/>
  <c r="U45"/>
  <c r="N45"/>
  <c r="F45"/>
  <c r="U44"/>
  <c r="U43"/>
  <c r="N43"/>
  <c r="F43"/>
  <c r="U42"/>
  <c r="U41"/>
  <c r="N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F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F8" i="56" l="1"/>
  <c r="F4"/>
  <c r="F96" i="57"/>
  <c r="F94"/>
  <c r="F92"/>
  <c r="F90"/>
  <c r="F88"/>
  <c r="F78"/>
  <c r="F76"/>
  <c r="F74"/>
  <c r="F72"/>
  <c r="F68"/>
  <c r="F66"/>
  <c r="F64"/>
  <c r="F60"/>
  <c r="F58"/>
  <c r="F56"/>
  <c r="F52"/>
  <c r="F50"/>
  <c r="F48"/>
  <c r="F44"/>
  <c r="F42"/>
  <c r="F40"/>
  <c r="F38"/>
  <c r="F34"/>
  <c r="F32"/>
  <c r="F28"/>
  <c r="F26"/>
  <c r="F22"/>
  <c r="F20"/>
  <c r="F18"/>
  <c r="F14"/>
  <c r="F12"/>
  <c r="F10"/>
  <c r="F6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24"/>
  <c r="F22"/>
  <c r="F16"/>
  <c r="F14"/>
  <c r="F12"/>
  <c r="F10"/>
  <c r="F8"/>
  <c r="F6"/>
  <c r="F4"/>
  <c r="F94" i="61"/>
  <c r="F92"/>
  <c r="F90"/>
  <c r="F88"/>
  <c r="F86"/>
  <c r="F84"/>
  <c r="F78"/>
  <c r="F76"/>
  <c r="F74"/>
  <c r="F70"/>
  <c r="F66"/>
  <c r="F64"/>
  <c r="F60"/>
  <c r="F58"/>
  <c r="F56"/>
  <c r="F50"/>
  <c r="F48"/>
  <c r="F46"/>
  <c r="F42"/>
  <c r="F32"/>
  <c r="F28"/>
  <c r="F26"/>
  <c r="F24"/>
  <c r="F16"/>
  <c r="F14"/>
  <c r="F12"/>
  <c r="F10"/>
  <c r="F8"/>
  <c r="F6"/>
  <c r="F4"/>
  <c r="F98" i="62"/>
  <c r="F94"/>
  <c r="F92"/>
  <c r="F86"/>
  <c r="F84"/>
  <c r="F82"/>
  <c r="F80"/>
  <c r="F78"/>
  <c r="F76"/>
  <c r="F72"/>
  <c r="F70"/>
  <c r="F68"/>
  <c r="F64"/>
  <c r="F62"/>
  <c r="F60"/>
  <c r="F56"/>
  <c r="F54"/>
  <c r="F52"/>
  <c r="F48"/>
  <c r="F46"/>
  <c r="F44"/>
  <c r="F40"/>
  <c r="F38"/>
  <c r="F36"/>
  <c r="F34"/>
  <c r="F32"/>
  <c r="F30"/>
  <c r="F28"/>
  <c r="F26"/>
  <c r="F24"/>
  <c r="F22"/>
  <c r="F16"/>
  <c r="F14"/>
  <c r="F12"/>
  <c r="F10"/>
  <c r="F8"/>
  <c r="F6"/>
  <c r="F98" i="63"/>
  <c r="F92"/>
  <c r="F88"/>
  <c r="F82"/>
  <c r="F78"/>
  <c r="F74"/>
  <c r="F72"/>
  <c r="F68"/>
  <c r="F66"/>
  <c r="F64"/>
  <c r="F62"/>
  <c r="F58"/>
  <c r="F56"/>
  <c r="F52"/>
  <c r="F50"/>
  <c r="F48"/>
  <c r="F46"/>
  <c r="F42"/>
  <c r="F40"/>
  <c r="F36"/>
  <c r="F34"/>
  <c r="F32"/>
  <c r="F30"/>
  <c r="F28"/>
  <c r="F26"/>
  <c r="F24"/>
  <c r="F20"/>
  <c r="F18"/>
  <c r="F16"/>
  <c r="F14"/>
  <c r="F10"/>
  <c r="F8"/>
  <c r="F4"/>
  <c r="C99" i="57"/>
  <c r="F4"/>
  <c r="L99" i="81"/>
  <c r="F99"/>
  <c r="C99"/>
  <c r="O99"/>
  <c r="I99"/>
  <c r="F68" i="61"/>
  <c r="F52"/>
  <c r="F40"/>
  <c r="F88" i="62"/>
  <c r="F90" i="63"/>
  <c r="F86"/>
  <c r="F84"/>
  <c r="F80"/>
  <c r="C99"/>
  <c r="F42" i="62"/>
  <c r="F18" i="61"/>
  <c r="B99"/>
  <c r="C99" i="56"/>
  <c r="F13"/>
  <c r="B99"/>
  <c r="C99" i="55"/>
  <c r="F16"/>
  <c r="F41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N48"/>
  <c r="N52"/>
  <c r="O52" s="1"/>
  <c r="N55"/>
  <c r="N56"/>
  <c r="O56" s="1"/>
  <c r="N59"/>
  <c r="N60"/>
  <c r="N63"/>
  <c r="N64"/>
  <c r="O64" s="1"/>
  <c r="N67"/>
  <c r="N68"/>
  <c r="O68" s="1"/>
  <c r="N71"/>
  <c r="N72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N82"/>
  <c r="N85"/>
  <c r="O85" s="1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7"/>
  <c r="V16"/>
  <c r="O16"/>
  <c r="V24"/>
  <c r="V87"/>
  <c r="O98"/>
  <c r="V24" i="56"/>
  <c r="V26"/>
  <c r="O35"/>
  <c r="V40"/>
  <c r="V42"/>
  <c r="O51"/>
  <c r="N8" i="55"/>
  <c r="F9"/>
  <c r="I99"/>
  <c r="M99"/>
  <c r="N99" i="81" s="1"/>
  <c r="N12" i="55"/>
  <c r="O12" s="1"/>
  <c r="F13"/>
  <c r="G26"/>
  <c r="N28"/>
  <c r="O28" s="1"/>
  <c r="F29"/>
  <c r="G42"/>
  <c r="N44"/>
  <c r="F45"/>
  <c r="G58"/>
  <c r="N60"/>
  <c r="F61"/>
  <c r="O64"/>
  <c r="O72"/>
  <c r="O92"/>
  <c r="O65" i="56"/>
  <c r="V3" i="55"/>
  <c r="V66"/>
  <c r="V82"/>
  <c r="O15" i="56"/>
  <c r="V36"/>
  <c r="O47"/>
  <c r="V52"/>
  <c r="V59"/>
  <c r="O70"/>
  <c r="V94"/>
  <c r="V12" i="55"/>
  <c r="V28"/>
  <c r="V11" i="56"/>
  <c r="V18"/>
  <c r="V27"/>
  <c r="V32"/>
  <c r="V48"/>
  <c r="V50"/>
  <c r="B99" i="55"/>
  <c r="F3"/>
  <c r="K99"/>
  <c r="F5"/>
  <c r="G18"/>
  <c r="N20"/>
  <c r="O20" s="1"/>
  <c r="F21"/>
  <c r="N36"/>
  <c r="F37"/>
  <c r="N52"/>
  <c r="O52" s="1"/>
  <c r="F53"/>
  <c r="O76"/>
  <c r="O5" i="56"/>
  <c r="O21"/>
  <c r="O37"/>
  <c r="O53"/>
  <c r="O69"/>
  <c r="O77"/>
  <c r="O70" i="55"/>
  <c r="O86"/>
  <c r="O7" i="56"/>
  <c r="O23"/>
  <c r="V28"/>
  <c r="V39"/>
  <c r="V44"/>
  <c r="V63"/>
  <c r="J99" i="55"/>
  <c r="N24"/>
  <c r="O24" s="1"/>
  <c r="N40"/>
  <c r="N56"/>
  <c r="O56" s="1"/>
  <c r="O71"/>
  <c r="O96"/>
  <c r="V38" i="58"/>
  <c r="V54"/>
  <c r="V70"/>
  <c r="V56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50"/>
  <c r="V64" i="55"/>
  <c r="V72"/>
  <c r="V76"/>
  <c r="V88"/>
  <c r="V92"/>
  <c r="F3" i="56"/>
  <c r="F99" s="1"/>
  <c r="V5"/>
  <c r="V9"/>
  <c r="V13"/>
  <c r="V17"/>
  <c r="V21"/>
  <c r="V25"/>
  <c r="V29"/>
  <c r="V33"/>
  <c r="V37"/>
  <c r="V41"/>
  <c r="V49"/>
  <c r="V53"/>
  <c r="V57"/>
  <c r="V65"/>
  <c r="V81"/>
  <c r="V89"/>
  <c r="V93"/>
  <c r="V97"/>
  <c r="N3" i="57"/>
  <c r="N3" i="56"/>
  <c r="N90" i="57"/>
  <c r="F91"/>
  <c r="K99" i="58"/>
  <c r="U99"/>
  <c r="F9"/>
  <c r="F17"/>
  <c r="O26"/>
  <c r="V42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9" i="56" l="1"/>
  <c r="O65" i="58"/>
  <c r="O38" i="55"/>
  <c r="O32" i="56"/>
  <c r="O62" i="55"/>
  <c r="O46"/>
  <c r="O30"/>
  <c r="O6" i="58"/>
  <c r="G3" i="56"/>
  <c r="P99" i="81"/>
  <c r="G10" i="55"/>
  <c r="K99" i="81"/>
  <c r="M99" s="1"/>
  <c r="H99"/>
  <c r="J99" s="1"/>
  <c r="E99"/>
  <c r="G99" s="1"/>
  <c r="O93" i="56"/>
  <c r="O78"/>
  <c r="O66"/>
  <c r="O62"/>
  <c r="O54"/>
  <c r="O46"/>
  <c r="O30"/>
  <c r="O26"/>
  <c r="O10"/>
  <c r="O78" i="55"/>
  <c r="O74"/>
  <c r="O66"/>
  <c r="B99" i="81"/>
  <c r="D99" s="1"/>
  <c r="O61" i="56"/>
  <c r="O45"/>
  <c r="O81"/>
  <c r="O60"/>
  <c r="O57"/>
  <c r="O48"/>
  <c r="O44"/>
  <c r="O36"/>
  <c r="G80" i="55"/>
  <c r="O80" s="1"/>
  <c r="G68"/>
  <c r="G60"/>
  <c r="V60" s="1"/>
  <c r="G44"/>
  <c r="V44" s="1"/>
  <c r="G32"/>
  <c r="O32" s="1"/>
  <c r="G19"/>
  <c r="V48"/>
  <c r="O40"/>
  <c r="O36"/>
  <c r="O14"/>
  <c r="O25" i="56"/>
  <c r="O94"/>
  <c r="O88"/>
  <c r="O72"/>
  <c r="O84" i="55"/>
  <c r="G59"/>
  <c r="V59" s="1"/>
  <c r="G43"/>
  <c r="V43" s="1"/>
  <c r="G35"/>
  <c r="V35" s="1"/>
  <c r="O9"/>
  <c r="O93" i="58"/>
  <c r="O74"/>
  <c r="G78" i="57"/>
  <c r="V78" s="1"/>
  <c r="G14"/>
  <c r="V14" s="1"/>
  <c r="O57" i="58"/>
  <c r="O45"/>
  <c r="O25"/>
  <c r="G90" i="57"/>
  <c r="V90" s="1"/>
  <c r="G74"/>
  <c r="V74" s="1"/>
  <c r="G70"/>
  <c r="V70" s="1"/>
  <c r="G58"/>
  <c r="V58" s="1"/>
  <c r="G42"/>
  <c r="V42" s="1"/>
  <c r="G34"/>
  <c r="V3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34"/>
  <c r="O74"/>
  <c r="O42"/>
  <c r="V80" i="55"/>
  <c r="O44"/>
  <c r="O60"/>
  <c r="Q99" i="81"/>
  <c r="V68" i="55"/>
  <c r="O68"/>
  <c r="V32"/>
  <c r="V19"/>
  <c r="O19"/>
  <c r="O49"/>
  <c r="O4" i="56"/>
  <c r="O59" i="55"/>
  <c r="O43"/>
  <c r="O35"/>
  <c r="O90" i="57"/>
  <c r="O78"/>
  <c r="O14"/>
  <c r="O70"/>
  <c r="O25"/>
  <c r="O43" i="58"/>
  <c r="V13" i="57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O23" i="78"/>
  <c r="G71"/>
  <c r="G29"/>
  <c r="L7"/>
  <c r="J39"/>
  <c r="P3"/>
  <c r="N69"/>
  <c r="I92"/>
  <c r="O30"/>
  <c r="I86"/>
  <c r="K30"/>
  <c r="N37"/>
  <c r="L39"/>
  <c r="I57"/>
  <c r="I20"/>
  <c r="O94"/>
  <c r="J53"/>
  <c r="O41"/>
  <c r="P12"/>
  <c r="H6"/>
  <c r="L69"/>
  <c r="Q74"/>
  <c r="H16"/>
  <c r="I23"/>
  <c r="J46"/>
  <c r="Q41"/>
  <c r="H51"/>
  <c r="O18"/>
  <c r="O26"/>
  <c r="H83"/>
  <c r="B37"/>
  <c r="J17"/>
  <c r="O36"/>
  <c r="Q89"/>
  <c r="Q78"/>
  <c r="G35"/>
  <c r="L6"/>
  <c r="I46"/>
  <c r="N3"/>
  <c r="G27"/>
  <c r="N93"/>
  <c r="Q76"/>
  <c r="Q13"/>
  <c r="N13"/>
  <c r="P96"/>
  <c r="I78"/>
  <c r="P71"/>
  <c r="B21"/>
  <c r="K96"/>
  <c r="O92"/>
  <c r="N91"/>
  <c r="N41"/>
  <c r="Q23"/>
  <c r="N70"/>
  <c r="N11"/>
  <c r="G2"/>
  <c r="K65"/>
  <c r="J72"/>
  <c r="G58"/>
  <c r="J12"/>
  <c r="J85"/>
  <c r="Q54"/>
  <c r="K49"/>
  <c r="G59"/>
  <c r="Q70"/>
  <c r="Q15"/>
  <c r="P21"/>
  <c r="L90"/>
  <c r="H73"/>
  <c r="B77"/>
  <c r="K33"/>
  <c r="L22"/>
  <c r="B33"/>
  <c r="N10"/>
  <c r="Q50"/>
  <c r="H74"/>
  <c r="L18"/>
  <c r="Q30"/>
  <c r="J98"/>
  <c r="Q38"/>
  <c r="B46"/>
  <c r="L35"/>
  <c r="N44"/>
  <c r="O85"/>
  <c r="N97"/>
  <c r="O19"/>
  <c r="J93"/>
  <c r="K31"/>
  <c r="H84"/>
  <c r="P35"/>
  <c r="Q84"/>
  <c r="B5"/>
  <c r="N25"/>
  <c r="K81"/>
  <c r="I36"/>
  <c r="I66"/>
  <c r="N92"/>
  <c r="K32"/>
  <c r="L94"/>
  <c r="J9"/>
  <c r="P83"/>
  <c r="I22"/>
  <c r="K54"/>
  <c r="L15"/>
  <c r="K64"/>
  <c r="I61"/>
  <c r="J67"/>
  <c r="H29"/>
  <c r="P53"/>
  <c r="H63"/>
  <c r="N33"/>
  <c r="P65"/>
  <c r="H47"/>
  <c r="L37"/>
  <c r="L59"/>
  <c r="G18"/>
  <c r="J19"/>
  <c r="H72"/>
  <c r="N89"/>
  <c r="G39"/>
  <c r="J64"/>
  <c r="P78"/>
  <c r="O16"/>
  <c r="Q53"/>
  <c r="K46"/>
  <c r="G70"/>
  <c r="K12"/>
  <c r="Q34"/>
  <c r="O88"/>
  <c r="P22"/>
  <c r="N79"/>
  <c r="G47"/>
  <c r="P37"/>
  <c r="B35"/>
  <c r="K68"/>
  <c r="P84"/>
  <c r="Q44"/>
  <c r="K37"/>
  <c r="Q32"/>
  <c r="K36"/>
  <c r="G76"/>
  <c r="N50"/>
  <c r="P28"/>
  <c r="K83"/>
  <c r="O64"/>
  <c r="K57"/>
  <c r="O80"/>
  <c r="I21"/>
  <c r="J63"/>
  <c r="P6"/>
  <c r="N17"/>
  <c r="O33"/>
  <c r="H75"/>
  <c r="H45"/>
  <c r="O60"/>
  <c r="I97"/>
  <c r="G65"/>
  <c r="H20"/>
  <c r="P88"/>
  <c r="J44"/>
  <c r="I56"/>
  <c r="N63"/>
  <c r="G48"/>
  <c r="K16"/>
  <c r="P52"/>
  <c r="P57"/>
  <c r="L41"/>
  <c r="K10"/>
  <c r="J55"/>
  <c r="N5"/>
  <c r="P93"/>
  <c r="G82"/>
  <c r="H80"/>
  <c r="J40"/>
  <c r="O53"/>
  <c r="N60"/>
  <c r="G52"/>
  <c r="I72"/>
  <c r="P20"/>
  <c r="B84"/>
  <c r="J50"/>
  <c r="B80"/>
  <c r="K7"/>
  <c r="F1"/>
  <c r="J18"/>
  <c r="J95"/>
  <c r="N43"/>
  <c r="P76"/>
  <c r="Q67"/>
  <c r="B58"/>
  <c r="K77"/>
  <c r="I3"/>
  <c r="Q35"/>
  <c r="N30"/>
  <c r="O57"/>
  <c r="G91"/>
  <c r="B42"/>
  <c r="P41"/>
  <c r="L78"/>
  <c r="P29"/>
  <c r="L33"/>
  <c r="P74"/>
  <c r="L52"/>
  <c r="L72"/>
  <c r="J81"/>
  <c r="N62"/>
  <c r="N29"/>
  <c r="Q47"/>
  <c r="K89"/>
  <c r="B14"/>
  <c r="L28"/>
  <c r="N6"/>
  <c r="B28"/>
  <c r="J51"/>
  <c r="N31"/>
  <c r="I10"/>
  <c r="B34"/>
  <c r="Q28"/>
  <c r="B74"/>
  <c r="Q20"/>
  <c r="H86"/>
  <c r="N74"/>
  <c r="B6"/>
  <c r="P39"/>
  <c r="G33"/>
  <c r="G97"/>
  <c r="L21"/>
  <c r="J56"/>
  <c r="G95"/>
  <c r="O45"/>
  <c r="H57"/>
  <c r="B39"/>
  <c r="N85"/>
  <c r="B25"/>
  <c r="I38"/>
  <c r="Q16"/>
  <c r="G30"/>
  <c r="B93"/>
  <c r="Q81"/>
  <c r="L84"/>
  <c r="B57"/>
  <c r="I68"/>
  <c r="J82"/>
  <c r="P77"/>
  <c r="J68"/>
  <c r="B43"/>
  <c r="J41"/>
  <c r="L30"/>
  <c r="B61"/>
  <c r="Q26"/>
  <c r="G15"/>
  <c r="P18"/>
  <c r="P81"/>
  <c r="H23"/>
  <c r="P45"/>
  <c r="H17"/>
  <c r="I12"/>
  <c r="N96"/>
  <c r="Q85"/>
  <c r="B7"/>
  <c r="J10"/>
  <c r="G77"/>
  <c r="N49"/>
  <c r="P19"/>
  <c r="K59"/>
  <c r="N32"/>
  <c r="O8"/>
  <c r="G64"/>
  <c r="H13"/>
  <c r="J35"/>
  <c r="Q92"/>
  <c r="K90"/>
  <c r="B86"/>
  <c r="H81"/>
  <c r="G96"/>
  <c r="G66"/>
  <c r="O3"/>
  <c r="I80"/>
  <c r="B10"/>
  <c r="K40"/>
  <c r="H35"/>
  <c r="O35"/>
  <c r="Q82"/>
  <c r="K94"/>
  <c r="H19"/>
  <c r="L17"/>
  <c r="P13"/>
  <c r="L4"/>
  <c r="I59"/>
  <c r="G51"/>
  <c r="G78"/>
  <c r="O9"/>
  <c r="Q87"/>
  <c r="J38"/>
  <c r="G4"/>
  <c r="O7"/>
  <c r="O40"/>
  <c r="N47"/>
  <c r="G32"/>
  <c r="O89"/>
  <c r="J89"/>
  <c r="I9"/>
  <c r="J36"/>
  <c r="G87"/>
  <c r="L9"/>
  <c r="J14"/>
  <c r="G9"/>
  <c r="O31"/>
  <c r="K52"/>
  <c r="P75"/>
  <c r="I62"/>
  <c r="Q36"/>
  <c r="J60"/>
  <c r="H54"/>
  <c r="L44"/>
  <c r="H21"/>
  <c r="H66"/>
  <c r="O49"/>
  <c r="B11"/>
  <c r="K82"/>
  <c r="L23"/>
  <c r="Q24"/>
  <c r="Q93"/>
  <c r="Q7"/>
  <c r="O4"/>
  <c r="P7"/>
  <c r="G25"/>
  <c r="N27"/>
  <c r="K8"/>
  <c r="P15"/>
  <c r="H32"/>
  <c r="O61"/>
  <c r="J26"/>
  <c r="I94"/>
  <c r="J58"/>
  <c r="I77"/>
  <c r="P67"/>
  <c r="P97"/>
  <c r="G63"/>
  <c r="O66"/>
  <c r="P25"/>
  <c r="K70"/>
  <c r="H42"/>
  <c r="O37"/>
  <c r="K76"/>
  <c r="K87"/>
  <c r="N67"/>
  <c r="B31"/>
  <c r="H40"/>
  <c r="I13"/>
  <c r="J87"/>
  <c r="O55"/>
  <c r="B98"/>
  <c r="G85"/>
  <c r="I47"/>
  <c r="G21"/>
  <c r="B24"/>
  <c r="J33"/>
  <c r="N28"/>
  <c r="J29"/>
  <c r="B81"/>
  <c r="K78"/>
  <c r="N95"/>
  <c r="I8"/>
  <c r="K60"/>
  <c r="P43"/>
  <c r="K11"/>
  <c r="N98"/>
  <c r="G75"/>
  <c r="I25"/>
  <c r="O28"/>
  <c r="Q11"/>
  <c r="L48"/>
  <c r="B60"/>
  <c r="O62"/>
  <c r="G98"/>
  <c r="B76"/>
  <c r="L65"/>
  <c r="G83"/>
  <c r="K42"/>
  <c r="I32"/>
  <c r="I14"/>
  <c r="N64"/>
  <c r="B69"/>
  <c r="I83"/>
  <c r="G92"/>
  <c r="K61"/>
  <c r="B88"/>
  <c r="Q77"/>
  <c r="G10"/>
  <c r="N20"/>
  <c r="G57"/>
  <c r="Q14"/>
  <c r="B89"/>
  <c r="L54"/>
  <c r="K74"/>
  <c r="O93"/>
  <c r="J83"/>
  <c r="Q88"/>
  <c r="Q62"/>
  <c r="O67"/>
  <c r="G28"/>
  <c r="B54"/>
  <c r="L19"/>
  <c r="G74"/>
  <c r="L91"/>
  <c r="G22"/>
  <c r="L10"/>
  <c r="L77"/>
  <c r="O11"/>
  <c r="O27"/>
  <c r="J75"/>
  <c r="J70"/>
  <c r="N45"/>
  <c r="Q59"/>
  <c r="N54"/>
  <c r="B13"/>
  <c r="L88"/>
  <c r="N84"/>
  <c r="K85"/>
  <c r="Q25"/>
  <c r="N7"/>
  <c r="H78"/>
  <c r="I45"/>
  <c r="L26"/>
  <c r="H97"/>
  <c r="Q3"/>
  <c r="I7"/>
  <c r="J94"/>
  <c r="L67"/>
  <c r="L42"/>
  <c r="L58"/>
  <c r="L25"/>
  <c r="I87"/>
  <c r="B63"/>
  <c r="K38"/>
  <c r="N4"/>
  <c r="Q56"/>
  <c r="O75"/>
  <c r="K56"/>
  <c r="H68"/>
  <c r="P14"/>
  <c r="K98"/>
  <c r="L47"/>
  <c r="K5"/>
  <c r="H3"/>
  <c r="B22"/>
  <c r="J15"/>
  <c r="H7"/>
  <c r="B65"/>
  <c r="N16"/>
  <c r="I43"/>
  <c r="N78"/>
  <c r="H11"/>
  <c r="Q98"/>
  <c r="K97"/>
  <c r="J86"/>
  <c r="I4"/>
  <c r="G49"/>
  <c r="H4"/>
  <c r="I44"/>
  <c r="Q72"/>
  <c r="J23"/>
  <c r="G69"/>
  <c r="J79"/>
  <c r="Q69"/>
  <c r="G73"/>
  <c r="Q52"/>
  <c r="G84"/>
  <c r="B45"/>
  <c r="B50"/>
  <c r="H14"/>
  <c r="L81"/>
  <c r="Q40"/>
  <c r="N86"/>
  <c r="Q83"/>
  <c r="B95"/>
  <c r="J59"/>
  <c r="L38"/>
  <c r="B44"/>
  <c r="P98"/>
  <c r="B38"/>
  <c r="P87"/>
  <c r="Q21"/>
  <c r="K20"/>
  <c r="P61"/>
  <c r="P16"/>
  <c r="Q80"/>
  <c r="P85"/>
  <c r="Q63"/>
  <c r="O12"/>
  <c r="B18"/>
  <c r="K17"/>
  <c r="B16"/>
  <c r="L27"/>
  <c r="L83"/>
  <c r="L45"/>
  <c r="I53"/>
  <c r="O84"/>
  <c r="I5"/>
  <c r="P80"/>
  <c r="O70"/>
  <c r="I30"/>
  <c r="Q64"/>
  <c r="G89"/>
  <c r="K34"/>
  <c r="B47"/>
  <c r="J28"/>
  <c r="H98"/>
  <c r="I69"/>
  <c r="B40"/>
  <c r="O24"/>
  <c r="L11"/>
  <c r="K14"/>
  <c r="I74"/>
  <c r="Q33"/>
  <c r="O97"/>
  <c r="G68"/>
  <c r="K26"/>
  <c r="K13"/>
  <c r="H94"/>
  <c r="Q65"/>
  <c r="G23"/>
  <c r="B66"/>
  <c r="B41"/>
  <c r="B29"/>
  <c r="O52"/>
  <c r="Q8"/>
  <c r="P50"/>
  <c r="P60"/>
  <c r="N14"/>
  <c r="J24"/>
  <c r="O34"/>
  <c r="H38"/>
  <c r="G38"/>
  <c r="G93"/>
  <c r="L5"/>
  <c r="L68"/>
  <c r="N18"/>
  <c r="K51"/>
  <c r="Q55"/>
  <c r="I11"/>
  <c r="P44"/>
  <c r="K25"/>
  <c r="I51"/>
  <c r="P66"/>
  <c r="B85"/>
  <c r="I54"/>
  <c r="B59"/>
  <c r="Q97"/>
  <c r="I48"/>
  <c r="Q17"/>
  <c r="L74"/>
  <c r="J3"/>
  <c r="L66"/>
  <c r="P70"/>
  <c r="N21"/>
  <c r="B4"/>
  <c r="B79"/>
  <c r="K91"/>
  <c r="P94"/>
  <c r="G72"/>
  <c r="J13"/>
  <c r="I24"/>
  <c r="J92"/>
  <c r="G55"/>
  <c r="N72"/>
  <c r="I71"/>
  <c r="P92"/>
  <c r="N34"/>
  <c r="P33"/>
  <c r="P91"/>
  <c r="N58"/>
  <c r="O71"/>
  <c r="K23"/>
  <c r="O69"/>
  <c r="G46"/>
  <c r="O59"/>
  <c r="J57"/>
  <c r="G8"/>
  <c r="O25"/>
  <c r="K53"/>
  <c r="Q68"/>
  <c r="L34"/>
  <c r="B70"/>
  <c r="N23"/>
  <c r="B62"/>
  <c r="H53"/>
  <c r="N88"/>
  <c r="G44"/>
  <c r="L64"/>
  <c r="G54"/>
  <c r="L3"/>
  <c r="K75"/>
  <c r="O43"/>
  <c r="H58"/>
  <c r="N81"/>
  <c r="Q46"/>
  <c r="L53"/>
  <c r="J8"/>
  <c r="J7"/>
  <c r="Q42"/>
  <c r="N51"/>
  <c r="K21"/>
  <c r="B71"/>
  <c r="G86"/>
  <c r="H71"/>
  <c r="N39"/>
  <c r="O38"/>
  <c r="Q5"/>
  <c r="P62"/>
  <c r="Q73"/>
  <c r="P38"/>
  <c r="L73"/>
  <c r="B8"/>
  <c r="L96"/>
  <c r="N59"/>
  <c r="B68"/>
  <c r="O76"/>
  <c r="O5"/>
  <c r="I17"/>
  <c r="G24"/>
  <c r="N55"/>
  <c r="G79"/>
  <c r="J6"/>
  <c r="B75"/>
  <c r="P11"/>
  <c r="O29"/>
  <c r="L31"/>
  <c r="J90"/>
  <c r="K35"/>
  <c r="K50"/>
  <c r="P48"/>
  <c r="H34"/>
  <c r="P23"/>
  <c r="J20"/>
  <c r="I58"/>
  <c r="L63"/>
  <c r="B32"/>
  <c r="O81"/>
  <c r="I85"/>
  <c r="N52"/>
  <c r="N53"/>
  <c r="L57"/>
  <c r="B94"/>
  <c r="I6"/>
  <c r="K27"/>
  <c r="I63"/>
  <c r="H50"/>
  <c r="K43"/>
  <c r="K3"/>
  <c r="G3"/>
  <c r="G7"/>
  <c r="Q39"/>
  <c r="I40"/>
  <c r="I16"/>
  <c r="K24"/>
  <c r="G42"/>
  <c r="O56"/>
  <c r="L62"/>
  <c r="I91"/>
  <c r="K18"/>
  <c r="L16"/>
  <c r="H60"/>
  <c r="H27"/>
  <c r="K93"/>
  <c r="B91"/>
  <c r="Q61"/>
  <c r="J45"/>
  <c r="N66"/>
  <c r="O42"/>
  <c r="L51"/>
  <c r="N65"/>
  <c r="J54"/>
  <c r="I60"/>
  <c r="G53"/>
  <c r="N82"/>
  <c r="K92"/>
  <c r="H28"/>
  <c r="N90"/>
  <c r="L61"/>
  <c r="H82"/>
  <c r="I96"/>
  <c r="B23"/>
  <c r="D1"/>
  <c r="H96"/>
  <c r="L85"/>
  <c r="O98"/>
  <c r="P8"/>
  <c r="J48"/>
  <c r="G40"/>
  <c r="L50"/>
  <c r="N19"/>
  <c r="I39"/>
  <c r="G88"/>
  <c r="O65"/>
  <c r="I41"/>
  <c r="B82"/>
  <c r="G45"/>
  <c r="G19"/>
  <c r="P79"/>
  <c r="Q9"/>
  <c r="L14"/>
  <c r="O78"/>
  <c r="N35"/>
  <c r="J52"/>
  <c r="I76"/>
  <c r="P73"/>
  <c r="J97"/>
  <c r="I95"/>
  <c r="J69"/>
  <c r="I81"/>
  <c r="N46"/>
  <c r="K80"/>
  <c r="H67"/>
  <c r="K4"/>
  <c r="I49"/>
  <c r="L43"/>
  <c r="G81"/>
  <c r="O21"/>
  <c r="J80"/>
  <c r="O13"/>
  <c r="O63"/>
  <c r="N61"/>
  <c r="P36"/>
  <c r="P69"/>
  <c r="O90"/>
  <c r="B83"/>
  <c r="Q94"/>
  <c r="J42"/>
  <c r="P51"/>
  <c r="L89"/>
  <c r="P49"/>
  <c r="K66"/>
  <c r="H15"/>
  <c r="J25"/>
  <c r="O39"/>
  <c r="H56"/>
  <c r="N36"/>
  <c r="B51"/>
  <c r="K79"/>
  <c r="Q91"/>
  <c r="B2"/>
  <c r="J21"/>
  <c r="N77"/>
  <c r="H95"/>
  <c r="G61"/>
  <c r="O47"/>
  <c r="O17"/>
  <c r="H89"/>
  <c r="P90"/>
  <c r="N68"/>
  <c r="J37"/>
  <c r="L95"/>
  <c r="B26"/>
  <c r="P24"/>
  <c r="N38"/>
  <c r="I19"/>
  <c r="H64"/>
  <c r="I84"/>
  <c r="P5"/>
  <c r="Q48"/>
  <c r="B55"/>
  <c r="P42"/>
  <c r="P89"/>
  <c r="B53"/>
  <c r="K39"/>
  <c r="J88"/>
  <c r="H43"/>
  <c r="H65"/>
  <c r="O72"/>
  <c r="P46"/>
  <c r="L24"/>
  <c r="J91"/>
  <c r="I93"/>
  <c r="H77"/>
  <c r="N48"/>
  <c r="I98"/>
  <c r="O87"/>
  <c r="G20"/>
  <c r="H31"/>
  <c r="K95"/>
  <c r="J76"/>
  <c r="G37"/>
  <c r="H44"/>
  <c r="G56"/>
  <c r="B19"/>
  <c r="C1"/>
  <c r="H69"/>
  <c r="P30"/>
  <c r="O6"/>
  <c r="J16"/>
  <c r="J77"/>
  <c r="K84"/>
  <c r="K19"/>
  <c r="K47"/>
  <c r="I82"/>
  <c r="K62"/>
  <c r="P55"/>
  <c r="N9"/>
  <c r="O96"/>
  <c r="I31"/>
  <c r="B92"/>
  <c r="I79"/>
  <c r="L82"/>
  <c r="L71"/>
  <c r="H79"/>
  <c r="O58"/>
  <c r="N12"/>
  <c r="K6"/>
  <c r="K15"/>
  <c r="K9"/>
  <c r="H55"/>
  <c r="L49"/>
  <c r="H90"/>
  <c r="L92"/>
  <c r="H62"/>
  <c r="J61"/>
  <c r="O77"/>
  <c r="H36"/>
  <c r="O95"/>
  <c r="L13"/>
  <c r="I29"/>
  <c r="H70"/>
  <c r="K67"/>
  <c r="P54"/>
  <c r="L8"/>
  <c r="P82"/>
  <c r="O74"/>
  <c r="O54"/>
  <c r="K29"/>
  <c r="G26"/>
  <c r="L29"/>
  <c r="H85"/>
  <c r="G5"/>
  <c r="L80"/>
  <c r="J71"/>
  <c r="G14"/>
  <c r="O82"/>
  <c r="J49"/>
  <c r="O68"/>
  <c r="H91"/>
  <c r="H5"/>
  <c r="I50"/>
  <c r="J65"/>
  <c r="H48"/>
  <c r="G12"/>
  <c r="N57"/>
  <c r="Q49"/>
  <c r="J62"/>
  <c r="H49"/>
  <c r="Q22"/>
  <c r="L40"/>
  <c r="N56"/>
  <c r="L55"/>
  <c r="H9"/>
  <c r="L97"/>
  <c r="P10"/>
  <c r="Q90"/>
  <c r="G36"/>
  <c r="H46"/>
  <c r="J11"/>
  <c r="I64"/>
  <c r="N80"/>
  <c r="B27"/>
  <c r="G34"/>
  <c r="Q43"/>
  <c r="Q71"/>
  <c r="Q45"/>
  <c r="K71"/>
  <c r="J43"/>
  <c r="N42"/>
  <c r="Q96"/>
  <c r="N71"/>
  <c r="P17"/>
  <c r="K55"/>
  <c r="B87"/>
  <c r="J66"/>
  <c r="K69"/>
  <c r="G43"/>
  <c r="P26"/>
  <c r="K45"/>
  <c r="O10"/>
  <c r="I90"/>
  <c r="H30"/>
  <c r="Q12"/>
  <c r="H33"/>
  <c r="L86"/>
  <c r="B90"/>
  <c r="N8"/>
  <c r="J27"/>
  <c r="P34"/>
  <c r="Q57"/>
  <c r="G50"/>
  <c r="N15"/>
  <c r="O48"/>
  <c r="O73"/>
  <c r="N24"/>
  <c r="L75"/>
  <c r="Q79"/>
  <c r="Q60"/>
  <c r="L56"/>
  <c r="P64"/>
  <c r="B64"/>
  <c r="H39"/>
  <c r="I35"/>
  <c r="L79"/>
  <c r="G16"/>
  <c r="G31"/>
  <c r="Q75"/>
  <c r="Q4"/>
  <c r="H52"/>
  <c r="B36"/>
  <c r="I27"/>
  <c r="L32"/>
  <c r="K73"/>
  <c r="K41"/>
  <c r="B17"/>
  <c r="P40"/>
  <c r="J78"/>
  <c r="O46"/>
  <c r="Q10"/>
  <c r="L12"/>
  <c r="O44"/>
  <c r="Q95"/>
  <c r="H92"/>
  <c r="H76"/>
  <c r="K86"/>
  <c r="J31"/>
  <c r="H26"/>
  <c r="B15"/>
  <c r="J22"/>
  <c r="P63"/>
  <c r="O20"/>
  <c r="H2"/>
  <c r="I67"/>
  <c r="B20"/>
  <c r="N75"/>
  <c r="B72"/>
  <c r="J4"/>
  <c r="B97"/>
  <c r="J5"/>
  <c r="P58"/>
  <c r="G13"/>
  <c r="H59"/>
  <c r="O14"/>
  <c r="G80"/>
  <c r="H25"/>
  <c r="I18"/>
  <c r="G11"/>
  <c r="L76"/>
  <c r="B9"/>
  <c r="K63"/>
  <c r="I26"/>
  <c r="B56"/>
  <c r="P9"/>
  <c r="L93"/>
  <c r="H88"/>
  <c r="I75"/>
  <c r="I33"/>
  <c r="Q27"/>
  <c r="J47"/>
  <c r="H61"/>
  <c r="O51"/>
  <c r="I15"/>
  <c r="G6"/>
  <c r="B30"/>
  <c r="E1"/>
  <c r="H12"/>
  <c r="P68"/>
  <c r="I73"/>
  <c r="G60"/>
  <c r="Q58"/>
  <c r="H8"/>
  <c r="K22"/>
  <c r="H24"/>
  <c r="I65"/>
  <c r="P72"/>
  <c r="K58"/>
  <c r="B96"/>
  <c r="H93"/>
  <c r="Q51"/>
  <c r="L46"/>
  <c r="P95"/>
  <c r="B3"/>
  <c r="N26"/>
  <c r="J30"/>
  <c r="Q19"/>
  <c r="G90"/>
  <c r="L60"/>
  <c r="B49"/>
  <c r="H41"/>
  <c r="N22"/>
  <c r="I42"/>
  <c r="J84"/>
  <c r="P27"/>
  <c r="N73"/>
  <c r="Q66"/>
  <c r="G67"/>
  <c r="J34"/>
  <c r="N76"/>
  <c r="H18"/>
  <c r="G94"/>
  <c r="I34"/>
  <c r="B12"/>
  <c r="N87"/>
  <c r="I89"/>
  <c r="K44"/>
  <c r="K72"/>
  <c r="Q86"/>
  <c r="P86"/>
  <c r="B78"/>
  <c r="N94"/>
  <c r="G41"/>
  <c r="H37"/>
  <c r="N40"/>
  <c r="H10"/>
  <c r="G17"/>
  <c r="I70"/>
  <c r="P47"/>
  <c r="Q29"/>
  <c r="L70"/>
  <c r="B48"/>
  <c r="Q37"/>
  <c r="O91"/>
  <c r="B52"/>
  <c r="H87"/>
  <c r="O83"/>
  <c r="L36"/>
  <c r="P59"/>
  <c r="Q6"/>
  <c r="P4"/>
  <c r="P31"/>
  <c r="H22"/>
  <c r="J74"/>
  <c r="L98"/>
  <c r="J96"/>
  <c r="L87"/>
  <c r="J73"/>
  <c r="P32"/>
  <c r="J32"/>
  <c r="B73"/>
  <c r="O86"/>
  <c r="G62"/>
  <c r="I37"/>
  <c r="I88"/>
  <c r="O15"/>
  <c r="Q31"/>
  <c r="K88"/>
  <c r="L20"/>
  <c r="I28"/>
  <c r="B67"/>
  <c r="O79"/>
  <c r="K48"/>
  <c r="O32"/>
  <c r="I52"/>
  <c r="O22"/>
  <c r="P56"/>
  <c r="N83"/>
  <c r="K28"/>
  <c r="O50"/>
  <c r="I55"/>
  <c r="Q18"/>
  <c r="M55" l="1"/>
  <c r="R83"/>
  <c r="M52"/>
  <c r="D67"/>
  <c r="F67"/>
  <c r="E67"/>
  <c r="C67"/>
  <c r="M28"/>
  <c r="M88"/>
  <c r="M37"/>
  <c r="D73"/>
  <c r="F73"/>
  <c r="E73"/>
  <c r="C73"/>
  <c r="F52"/>
  <c r="D52"/>
  <c r="E52"/>
  <c r="C52"/>
  <c r="C48"/>
  <c r="E48"/>
  <c r="D48"/>
  <c r="F48"/>
  <c r="M70"/>
  <c r="R40"/>
  <c r="R94"/>
  <c r="D78"/>
  <c r="C78"/>
  <c r="E78"/>
  <c r="F78"/>
  <c r="M89"/>
  <c r="R87"/>
  <c r="F12"/>
  <c r="D12"/>
  <c r="E12"/>
  <c r="C12"/>
  <c r="M34"/>
  <c r="R76"/>
  <c r="R73"/>
  <c r="M42"/>
  <c r="R22"/>
  <c r="C49"/>
  <c r="F49"/>
  <c r="D49"/>
  <c r="E49"/>
  <c r="R26"/>
  <c r="F3"/>
  <c r="D3"/>
  <c r="B99"/>
  <c r="E3"/>
  <c r="C3"/>
  <c r="C96"/>
  <c r="F96"/>
  <c r="E96"/>
  <c r="D96"/>
  <c r="M65"/>
  <c r="M73"/>
  <c r="E30"/>
  <c r="F30"/>
  <c r="D30"/>
  <c r="C30"/>
  <c r="M15"/>
  <c r="M33"/>
  <c r="M75"/>
  <c r="D56"/>
  <c r="F56"/>
  <c r="C56"/>
  <c r="E56"/>
  <c r="M26"/>
  <c r="D9"/>
  <c r="C9"/>
  <c r="F9"/>
  <c r="E9"/>
  <c r="M18"/>
  <c r="D97"/>
  <c r="E97"/>
  <c r="C97"/>
  <c r="F97"/>
  <c r="E72"/>
  <c r="C72"/>
  <c r="D72"/>
  <c r="F72"/>
  <c r="R75"/>
  <c r="E20"/>
  <c r="C20"/>
  <c r="D20"/>
  <c r="F20"/>
  <c r="M67"/>
  <c r="F15"/>
  <c r="C15"/>
  <c r="E15"/>
  <c r="D15"/>
  <c r="C17"/>
  <c r="E17"/>
  <c r="D17"/>
  <c r="F17"/>
  <c r="M27"/>
  <c r="D36"/>
  <c r="F36"/>
  <c r="C36"/>
  <c r="E36"/>
  <c r="M35"/>
  <c r="C64"/>
  <c r="D64"/>
  <c r="F64"/>
  <c r="E64"/>
  <c r="R24"/>
  <c r="R15"/>
  <c r="R8"/>
  <c r="F90"/>
  <c r="C90"/>
  <c r="E90"/>
  <c r="D90"/>
  <c r="M90"/>
  <c r="F87"/>
  <c r="C87"/>
  <c r="E87"/>
  <c r="D87"/>
  <c r="R71"/>
  <c r="R42"/>
  <c r="C27"/>
  <c r="F27"/>
  <c r="E27"/>
  <c r="D27"/>
  <c r="R80"/>
  <c r="M64"/>
  <c r="R56"/>
  <c r="R57"/>
  <c r="M50"/>
  <c r="M29"/>
  <c r="R12"/>
  <c r="M79"/>
  <c r="F92"/>
  <c r="C92"/>
  <c r="D92"/>
  <c r="E92"/>
  <c r="M31"/>
  <c r="R9"/>
  <c r="M82"/>
  <c r="C19"/>
  <c r="D19"/>
  <c r="E19"/>
  <c r="F19"/>
  <c r="M98"/>
  <c r="R48"/>
  <c r="M93"/>
  <c r="E53"/>
  <c r="F53"/>
  <c r="D53"/>
  <c r="C53"/>
  <c r="F55"/>
  <c r="E55"/>
  <c r="D55"/>
  <c r="C55"/>
  <c r="M84"/>
  <c r="M19"/>
  <c r="R38"/>
  <c r="D26"/>
  <c r="E26"/>
  <c r="C26"/>
  <c r="F26"/>
  <c r="R68"/>
  <c r="R77"/>
  <c r="E51"/>
  <c r="C51"/>
  <c r="F51"/>
  <c r="D51"/>
  <c r="R36"/>
  <c r="F83"/>
  <c r="D83"/>
  <c r="E83"/>
  <c r="C83"/>
  <c r="R61"/>
  <c r="M49"/>
  <c r="R46"/>
  <c r="M81"/>
  <c r="M95"/>
  <c r="M76"/>
  <c r="R35"/>
  <c r="F82"/>
  <c r="C82"/>
  <c r="E82"/>
  <c r="D82"/>
  <c r="M41"/>
  <c r="M39"/>
  <c r="R19"/>
  <c r="E23"/>
  <c r="C23"/>
  <c r="F23"/>
  <c r="D23"/>
  <c r="M96"/>
  <c r="R90"/>
  <c r="R82"/>
  <c r="M60"/>
  <c r="R65"/>
  <c r="R66"/>
  <c r="E91"/>
  <c r="C91"/>
  <c r="F91"/>
  <c r="D91"/>
  <c r="M91"/>
  <c r="M16"/>
  <c r="M40"/>
  <c r="G99"/>
  <c r="K99"/>
  <c r="M63"/>
  <c r="M6"/>
  <c r="E94"/>
  <c r="D94"/>
  <c r="F94"/>
  <c r="C94"/>
  <c r="R53"/>
  <c r="R52"/>
  <c r="M85"/>
  <c r="E32"/>
  <c r="F32"/>
  <c r="C32"/>
  <c r="D32"/>
  <c r="M58"/>
  <c r="D75"/>
  <c r="C75"/>
  <c r="E75"/>
  <c r="F75"/>
  <c r="R55"/>
  <c r="M17"/>
  <c r="D68"/>
  <c r="E68"/>
  <c r="C68"/>
  <c r="F68"/>
  <c r="R59"/>
  <c r="E8"/>
  <c r="F8"/>
  <c r="D8"/>
  <c r="C8"/>
  <c r="R39"/>
  <c r="C71"/>
  <c r="F71"/>
  <c r="E71"/>
  <c r="D71"/>
  <c r="R51"/>
  <c r="R81"/>
  <c r="L99"/>
  <c r="R88"/>
  <c r="C62"/>
  <c r="D62"/>
  <c r="E62"/>
  <c r="F62"/>
  <c r="R23"/>
  <c r="E70"/>
  <c r="D70"/>
  <c r="C70"/>
  <c r="F70"/>
  <c r="R58"/>
  <c r="R34"/>
  <c r="M71"/>
  <c r="R72"/>
  <c r="M24"/>
  <c r="F79"/>
  <c r="E79"/>
  <c r="C79"/>
  <c r="D79"/>
  <c r="C4"/>
  <c r="E4"/>
  <c r="D4"/>
  <c r="F4"/>
  <c r="R21"/>
  <c r="J99"/>
  <c r="M48"/>
  <c r="C59"/>
  <c r="F59"/>
  <c r="E59"/>
  <c r="D59"/>
  <c r="M54"/>
  <c r="C85"/>
  <c r="E85"/>
  <c r="D85"/>
  <c r="F85"/>
  <c r="M51"/>
  <c r="M11"/>
  <c r="R18"/>
  <c r="R14"/>
  <c r="F29"/>
  <c r="E29"/>
  <c r="C29"/>
  <c r="D29"/>
  <c r="C41"/>
  <c r="F41"/>
  <c r="E41"/>
  <c r="D41"/>
  <c r="E66"/>
  <c r="C66"/>
  <c r="F66"/>
  <c r="D66"/>
  <c r="M74"/>
  <c r="D40"/>
  <c r="F40"/>
  <c r="C40"/>
  <c r="E40"/>
  <c r="M69"/>
  <c r="F47"/>
  <c r="C47"/>
  <c r="E47"/>
  <c r="D47"/>
  <c r="M30"/>
  <c r="M5"/>
  <c r="M53"/>
  <c r="E16"/>
  <c r="C16"/>
  <c r="D16"/>
  <c r="F16"/>
  <c r="C18"/>
  <c r="F18"/>
  <c r="E18"/>
  <c r="D18"/>
  <c r="E38"/>
  <c r="F38"/>
  <c r="C38"/>
  <c r="D38"/>
  <c r="E44"/>
  <c r="F44"/>
  <c r="D44"/>
  <c r="C44"/>
  <c r="F95"/>
  <c r="D95"/>
  <c r="E95"/>
  <c r="C95"/>
  <c r="R86"/>
  <c r="E50"/>
  <c r="D50"/>
  <c r="F50"/>
  <c r="C50"/>
  <c r="E45"/>
  <c r="D45"/>
  <c r="C45"/>
  <c r="F45"/>
  <c r="M44"/>
  <c r="M4"/>
  <c r="R78"/>
  <c r="M43"/>
  <c r="R16"/>
  <c r="E65"/>
  <c r="D65"/>
  <c r="C65"/>
  <c r="F65"/>
  <c r="C22"/>
  <c r="F22"/>
  <c r="D22"/>
  <c r="E22"/>
  <c r="H99"/>
  <c r="R4"/>
  <c r="C63"/>
  <c r="D63"/>
  <c r="F63"/>
  <c r="E63"/>
  <c r="M87"/>
  <c r="M7"/>
  <c r="Q99"/>
  <c r="M45"/>
  <c r="R7"/>
  <c r="R84"/>
  <c r="F13"/>
  <c r="D13"/>
  <c r="C13"/>
  <c r="E13"/>
  <c r="R54"/>
  <c r="R45"/>
  <c r="F54"/>
  <c r="D54"/>
  <c r="C54"/>
  <c r="E54"/>
  <c r="F89"/>
  <c r="E89"/>
  <c r="D89"/>
  <c r="C89"/>
  <c r="R20"/>
  <c r="C88"/>
  <c r="D88"/>
  <c r="E88"/>
  <c r="F88"/>
  <c r="M83"/>
  <c r="C69"/>
  <c r="E69"/>
  <c r="F69"/>
  <c r="D69"/>
  <c r="R64"/>
  <c r="M14"/>
  <c r="M32"/>
  <c r="F76"/>
  <c r="D76"/>
  <c r="E76"/>
  <c r="C76"/>
  <c r="C60"/>
  <c r="D60"/>
  <c r="E60"/>
  <c r="F60"/>
  <c r="M25"/>
  <c r="R98"/>
  <c r="M8"/>
  <c r="R95"/>
  <c r="C81"/>
  <c r="E81"/>
  <c r="D81"/>
  <c r="F81"/>
  <c r="R28"/>
  <c r="E24"/>
  <c r="D24"/>
  <c r="F24"/>
  <c r="C24"/>
  <c r="M47"/>
  <c r="D98"/>
  <c r="F98"/>
  <c r="C98"/>
  <c r="E98"/>
  <c r="M13"/>
  <c r="C31"/>
  <c r="D31"/>
  <c r="F31"/>
  <c r="E31"/>
  <c r="R67"/>
  <c r="M77"/>
  <c r="M94"/>
  <c r="R27"/>
  <c r="C11"/>
  <c r="D11"/>
  <c r="E11"/>
  <c r="F11"/>
  <c r="M62"/>
  <c r="M9"/>
  <c r="R47"/>
  <c r="M59"/>
  <c r="E10"/>
  <c r="C10"/>
  <c r="F10"/>
  <c r="D10"/>
  <c r="M80"/>
  <c r="O99"/>
  <c r="D86"/>
  <c r="C86"/>
  <c r="E86"/>
  <c r="F86"/>
  <c r="R32"/>
  <c r="R49"/>
  <c r="E7"/>
  <c r="C7"/>
  <c r="D7"/>
  <c r="F7"/>
  <c r="R96"/>
  <c r="M12"/>
  <c r="D61"/>
  <c r="E61"/>
  <c r="C61"/>
  <c r="F61"/>
  <c r="D43"/>
  <c r="E43"/>
  <c r="C43"/>
  <c r="F43"/>
  <c r="M68"/>
  <c r="E57"/>
  <c r="F57"/>
  <c r="D57"/>
  <c r="C57"/>
  <c r="E93"/>
  <c r="F93"/>
  <c r="C93"/>
  <c r="D93"/>
  <c r="M38"/>
  <c r="E25"/>
  <c r="C25"/>
  <c r="F25"/>
  <c r="D25"/>
  <c r="R85"/>
  <c r="F39"/>
  <c r="E39"/>
  <c r="C39"/>
  <c r="D39"/>
  <c r="D6"/>
  <c r="F6"/>
  <c r="C6"/>
  <c r="E6"/>
  <c r="R74"/>
  <c r="F74"/>
  <c r="E74"/>
  <c r="C74"/>
  <c r="D74"/>
  <c r="C34"/>
  <c r="E34"/>
  <c r="D34"/>
  <c r="F34"/>
  <c r="M10"/>
  <c r="R31"/>
  <c r="E28"/>
  <c r="F28"/>
  <c r="C28"/>
  <c r="D28"/>
  <c r="R6"/>
  <c r="F14"/>
  <c r="E14"/>
  <c r="C14"/>
  <c r="D14"/>
  <c r="R29"/>
  <c r="R62"/>
  <c r="D42"/>
  <c r="E42"/>
  <c r="F42"/>
  <c r="C42"/>
  <c r="R30"/>
  <c r="I99"/>
  <c r="M3"/>
  <c r="E58"/>
  <c r="D58"/>
  <c r="F58"/>
  <c r="C58"/>
  <c r="R43"/>
  <c r="C80"/>
  <c r="F80"/>
  <c r="E80"/>
  <c r="D80"/>
  <c r="D84"/>
  <c r="F84"/>
  <c r="C84"/>
  <c r="E84"/>
  <c r="M72"/>
  <c r="R60"/>
  <c r="R5"/>
  <c r="R63"/>
  <c r="M56"/>
  <c r="M97"/>
  <c r="R17"/>
  <c r="M21"/>
  <c r="R50"/>
  <c r="C35"/>
  <c r="E35"/>
  <c r="D35"/>
  <c r="F35"/>
  <c r="R79"/>
  <c r="R89"/>
  <c r="R33"/>
  <c r="M61"/>
  <c r="M22"/>
  <c r="R92"/>
  <c r="M66"/>
  <c r="M36"/>
  <c r="R25"/>
  <c r="D5"/>
  <c r="F5"/>
  <c r="E5"/>
  <c r="C5"/>
  <c r="R97"/>
  <c r="R44"/>
  <c r="F46"/>
  <c r="C46"/>
  <c r="D46"/>
  <c r="E46"/>
  <c r="R10"/>
  <c r="F33"/>
  <c r="C33"/>
  <c r="D33"/>
  <c r="E33"/>
  <c r="C77"/>
  <c r="F77"/>
  <c r="E77"/>
  <c r="D77"/>
  <c r="R11"/>
  <c r="R70"/>
  <c r="R41"/>
  <c r="R91"/>
  <c r="D21"/>
  <c r="C21"/>
  <c r="E21"/>
  <c r="F21"/>
  <c r="M78"/>
  <c r="R13"/>
  <c r="R93"/>
  <c r="N99"/>
  <c r="R3"/>
  <c r="M46"/>
  <c r="E37"/>
  <c r="D37"/>
  <c r="F37"/>
  <c r="C37"/>
  <c r="M23"/>
  <c r="M20"/>
  <c r="M57"/>
  <c r="R37"/>
  <c r="M86"/>
  <c r="M92"/>
  <c r="R69"/>
  <c r="P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M99" i="78" l="1"/>
  <c r="D99"/>
  <c r="R99"/>
  <c r="C99"/>
  <c r="F99"/>
  <c r="E99"/>
  <c r="T19" i="73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29"/>
  <c r="DB25"/>
  <c r="BM62"/>
  <c r="DI62" s="1"/>
  <c r="E62" i="40" s="1"/>
  <c r="AY70" i="54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AY32" i="54"/>
  <c r="AY40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9" i="54" l="1"/>
  <c r="DD46"/>
  <c r="CW16"/>
  <c r="CW48"/>
  <c r="CP44"/>
  <c r="CP35"/>
  <c r="CB30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8" l="1"/>
  <c r="AG26" s="1"/>
  <c r="AD26" i="24"/>
  <c r="AG26" s="1"/>
  <c r="AC27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8" l="1"/>
  <c r="AG70" s="1"/>
  <c r="AD70" i="24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<sst xmlns="http://schemas.openxmlformats.org/spreadsheetml/2006/main" count="9402" uniqueCount="573">
  <si>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</si>
  <si>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</si>
  <si>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</si>
  <si>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</si>
  <si>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</si>
  <si>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</si>
  <si>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</si>
  <si>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</si>
  <si>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</si>
  <si>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</si>
  <si>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</si>
  <si>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</si>
  <si>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</si>
  <si>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</si>
  <si>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</si>
  <si>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</si>
  <si>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</si>
  <si>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</si>
  <si>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</si>
  <si>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</si>
  <si>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</si>
  <si>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</si>
  <si>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</si>
  <si>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</si>
  <si>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</si>
  <si>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</si>
  <si>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</si>
  <si>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</si>
  <si>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</si>
  <si>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</si>
  <si>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</si>
  <si>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</si>
  <si>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</si>
  <si>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</si>
  <si>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</si>
  <si>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</si>
  <si>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</si>
  <si>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</si>
  <si>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</si>
  <si>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</si>
  <si>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</si>
  <si>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</si>
  <si>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</si>
  <si>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</si>
  <si>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</si>
  <si>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</si>
  <si>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</si>
  <si>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</si>
  <si>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</si>
  <si>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</si>
  <si>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</si>
  <si>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</si>
  <si>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</si>
  <si>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</si>
  <si>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</si>
  <si>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</si>
  <si>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</si>
  <si>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</si>
  <si>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</si>
  <si>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</si>
  <si>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</si>
  <si>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</si>
  <si>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</si>
  <si>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</si>
  <si>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</si>
  <si>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</si>
  <si>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</si>
  <si>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</si>
  <si>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</si>
  <si>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</si>
  <si>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</si>
  <si>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</si>
  <si>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</si>
  <si>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</si>
  <si>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</si>
  <si>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</si>
  <si>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</si>
  <si>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</si>
  <si>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</si>
  <si>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</si>
  <si>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</si>
  <si>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</si>
  <si>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</si>
  <si>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</si>
  <si>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</si>
  <si>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</si>
  <si>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</si>
  <si>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</si>
  <si>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</si>
  <si>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</si>
  <si>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</si>
  <si>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</si>
  <si>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</si>
  <si>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</si>
  <si>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</si>
  <si>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</si>
  <si>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</si>
  <si>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</si>
  <si>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</si>
  <si>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</si>
  <si>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</si>
  <si>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</si>
  <si>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</si>
  <si>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</si>
  <si>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</si>
  <si>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</si>
  <si>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</si>
  <si>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</si>
  <si>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</si>
  <si>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</si>
  <si>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</si>
  <si>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</si>
  <si>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</si>
  <si>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</si>
  <si>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</si>
  <si>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</si>
  <si>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</si>
  <si>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</si>
  <si>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</si>
  <si>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</si>
  <si>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</si>
  <si>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</si>
  <si>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</si>
  <si>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</si>
  <si>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</si>
  <si>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</si>
  <si>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</si>
  <si>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</si>
  <si>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</si>
  <si>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</si>
  <si>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</si>
  <si>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</si>
  <si>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</si>
  <si>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</si>
  <si>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</si>
  <si>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</si>
  <si>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</si>
  <si>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</si>
  <si>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</si>
  <si>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</si>
  <si>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</si>
  <si>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</si>
  <si>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</si>
  <si>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</si>
  <si>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</si>
  <si>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</si>
  <si>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</si>
  <si>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</si>
  <si>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</si>
  <si>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</si>
  <si>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</si>
  <si>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</si>
  <si>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</si>
  <si>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</si>
  <si>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</si>
  <si>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</si>
  <si>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</si>
  <si>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</si>
  <si>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</si>
  <si>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</si>
  <si>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</si>
  <si>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</si>
  <si>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</si>
  <si>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</si>
  <si>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</si>
  <si>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</si>
  <si>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</si>
  <si>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</si>
  <si>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</si>
  <si>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</si>
  <si>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</si>
  <si>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</si>
  <si>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</si>
  <si>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</si>
  <si>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</si>
  <si>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</si>
  <si>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</si>
  <si>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</si>
  <si>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</si>
  <si>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</si>
  <si>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</si>
  <si>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</si>
  <si>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</si>
  <si>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</si>
  <si>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</si>
  <si>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</si>
  <si>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</si>
  <si>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</si>
  <si>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</si>
  <si>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</si>
  <si>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</si>
  <si>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</si>
  <si>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</si>
  <si>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</si>
  <si>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</si>
  <si>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</si>
  <si>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</si>
  <si>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</si>
  <si>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</si>
  <si>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</si>
  <si>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</si>
  <si>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</si>
  <si>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</si>
  <si>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</si>
  <si>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</si>
  <si>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</si>
  <si>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</si>
  <si>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</si>
  <si>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</si>
  <si>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</si>
  <si>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</si>
  <si>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</si>
  <si>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</si>
  <si>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</si>
  <si>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</si>
  <si>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</si>
  <si>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</si>
  <si>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</si>
  <si>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</si>
  <si>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</si>
  <si>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</si>
  <si>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</si>
  <si>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</si>
  <si>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</si>
  <si>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</si>
  <si>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</si>
  <si>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</si>
  <si>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</si>
  <si>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</si>
  <si>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</si>
  <si>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</si>
  <si>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</si>
  <si>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</si>
  <si>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</si>
  <si>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</si>
  <si>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</si>
  <si>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</si>
  <si>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</si>
  <si>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</si>
  <si>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</si>
  <si>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</si>
  <si>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</si>
  <si>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</si>
  <si>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</si>
  <si>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</si>
  <si>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</si>
  <si>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</si>
  <si>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</si>
  <si>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</si>
  <si>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</si>
  <si>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</si>
  <si>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</si>
  <si>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</si>
  <si>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</si>
  <si>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</si>
  <si>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</si>
  <si>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</si>
  <si>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</si>
  <si>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</si>
  <si>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</si>
  <si>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</si>
  <si>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</si>
  <si>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</si>
  <si>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</si>
  <si>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</si>
  <si>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</si>
  <si>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</si>
  <si>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</si>
  <si>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</si>
  <si>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</si>
  <si>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</si>
  <si>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</si>
  <si>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</si>
  <si>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</si>
  <si>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</si>
  <si>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</si>
  <si>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</si>
  <si>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</si>
  <si>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</si>
  <si>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</si>
  <si>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</si>
  <si>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</si>
  <si>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</si>
  <si>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</si>
  <si>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</si>
  <si>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</si>
  <si>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</si>
  <si>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</si>
  <si>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</si>
  <si>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</si>
  <si>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</si>
  <si>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</si>
  <si>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</si>
  <si>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</si>
  <si>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</si>
  <si>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</si>
  <si>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</si>
  <si>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</si>
  <si>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</si>
  <si>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</si>
  <si>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</si>
  <si>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</si>
  <si>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</si>
  <si>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</si>
  <si>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</si>
  <si>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</si>
  <si>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</si>
  <si>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</si>
  <si>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</si>
  <si>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</si>
  <si>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</si>
  <si>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</si>
  <si>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</si>
  <si>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</si>
  <si>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</si>
  <si>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</si>
  <si>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</si>
  <si>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</si>
  <si>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</si>
  <si>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</si>
  <si>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</si>
  <si>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</si>
  <si>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</si>
  <si>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</si>
  <si>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</si>
  <si>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</si>
  <si>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</si>
  <si>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</si>
  <si>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</si>
  <si>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</si>
  <si>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</si>
  <si>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</si>
  <si>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</si>
  <si>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</si>
  <si>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</si>
  <si>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</si>
  <si>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</si>
  <si>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</si>
  <si>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</si>
  <si>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</si>
  <si>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</si>
  <si>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</si>
  <si>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</si>
  <si>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</si>
  <si>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</si>
  <si>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</si>
  <si>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</si>
  <si>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</si>
  <si>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</si>
  <si>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</si>
  <si>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</si>
  <si>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</si>
  <si>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</si>
  <si>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</si>
  <si>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</si>
  <si>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</si>
  <si>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</si>
  <si>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</si>
  <si>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</si>
  <si>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</si>
  <si>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</si>
  <si>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</si>
  <si>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</si>
  <si>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</si>
  <si>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</si>
  <si>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</si>
  <si>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</si>
  <si>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</si>
  <si>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</si>
  <si>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</si>
  <si>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</si>
  <si>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</si>
  <si>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</si>
  <si>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</si>
  <si>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</si>
  <si>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</si>
  <si>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</si>
  <si>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</si>
  <si>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</si>
  <si>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</si>
  <si>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</si>
  <si>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</si>
  <si>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</si>
  <si>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</si>
  <si>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</si>
  <si>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</si>
  <si>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</si>
  <si>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</si>
  <si>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</si>
  <si>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</si>
  <si>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</si>
  <si>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</si>
  <si>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</si>
  <si>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</si>
  <si>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</si>
  <si>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</si>
  <si>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</si>
  <si>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</si>
  <si>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</si>
  <si>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</si>
  <si>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</si>
  <si>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</si>
  <si>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</si>
  <si>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</si>
  <si>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</si>
  <si>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</si>
  <si>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</si>
  <si>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</si>
  <si>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</si>
  <si>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</si>
  <si>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</si>
  <si>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</si>
  <si>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</si>
  <si>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</si>
  <si>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</si>
  <si>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</si>
  <si>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</si>
  <si>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</si>
  <si>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</si>
  <si>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</si>
  <si>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</si>
  <si>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</si>
  <si>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</si>
  <si>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</si>
  <si>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</si>
  <si>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</si>
  <si>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</si>
  <si>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</si>
  <si>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</si>
  <si>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</si>
  <si>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</si>
  <si>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</si>
  <si>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</si>
  <si>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</si>
  <si>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</si>
  <si>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</si>
  <si>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</si>
  <si>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</si>
  <si>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</si>
  <si>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</si>
  <si>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</si>
  <si>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</si>
  <si>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</si>
  <si>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</si>
  <si>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</si>
  <si>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</si>
  <si>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</si>
  <si>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</si>
  <si>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</si>
  <si>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</si>
  <si>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</si>
  <si>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</si>
  <si>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</si>
  <si>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</si>
  <si>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</si>
  <si>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</si>
  <si>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</si>
  <si>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</si>
  <si>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</si>
  <si>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</si>
  <si>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</si>
  <si>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</si>
  <si>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</si>
  <si>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</si>
  <si>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</si>
  <si>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</si>
  <si>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</si>
  <si>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</si>
  <si>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</si>
  <si>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</si>
  <si>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</si>
  <si>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</si>
  <si>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</si>
  <si>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</si>
  <si>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</si>
  <si>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</si>
  <si>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</si>
  <si>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</si>
  <si>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</si>
  <si>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</si>
  <si>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</si>
  <si>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</si>
  <si>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</si>
  <si>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</si>
  <si>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</si>
  <si>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</si>
  <si>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</si>
  <si>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</si>
  <si>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</si>
  <si>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</si>
  <si>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</si>
  <si>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</si>
  <si>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</si>
  <si>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</si>
  <si>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</si>
  <si>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</si>
  <si>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</si>
  <si>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</si>
  <si>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</si>
  <si>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</si>
  <si>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</si>
  <si>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</si>
  <si>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</si>
  <si>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</si>
  <si>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</si>
  <si>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</si>
  <si>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</si>
  <si>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</si>
  <si>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</si>
  <si>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</si>
  <si>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</si>
  <si>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</si>
  <si>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</si>
  <si>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</si>
  <si>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</si>
  <si>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</si>
  <si>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</si>
  <si>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</si>
  <si>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</si>
  <si>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</si>
  <si>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</si>
  <si>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</si>
  <si>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</si>
  <si>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</si>
  <si>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</si>
  <si>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</si>
  <si>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</si>
  <si>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</si>
  <si>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</si>
  <si>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</si>
  <si>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</si>
  <si>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</si>
  <si>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</si>
  <si>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45IS2024/03/05</t>
  </si>
  <si>
    <t>ITCWIND</t>
  </si>
  <si>
    <t>NR/2024/18388/A/5784</t>
  </si>
  <si>
    <t>NSLKSLWPRTY</t>
  </si>
  <si>
    <t>NR/2024/18719/C</t>
  </si>
  <si>
    <t>HP</t>
  </si>
  <si>
    <t>NR/2024/18691/A/5930</t>
  </si>
  <si>
    <t>Manipur_Ben</t>
  </si>
  <si>
    <t>NER/2024/2023/A/5902</t>
  </si>
  <si>
    <t>AEML</t>
  </si>
  <si>
    <t>WR/2024/21740/A/5926</t>
  </si>
  <si>
    <t>GOA_Beneficiary</t>
  </si>
  <si>
    <t>WR/2024/21675/A/5905</t>
  </si>
  <si>
    <t>SOLAPUR_SOLAR</t>
  </si>
  <si>
    <t>NR/2024/18718/C</t>
  </si>
  <si>
    <t>WR/2024/21710/A/5928</t>
  </si>
  <si>
    <t>NR/01032024/22032024/HP-56</t>
  </si>
  <si>
    <t>RKM_POWER</t>
  </si>
  <si>
    <t>NR/05032024/05032024/DD20240305NR23133</t>
  </si>
  <si>
    <t>CHANJUII</t>
  </si>
  <si>
    <t>NR/01012024/31032024/ ChanjuII</t>
  </si>
  <si>
    <t>SKS Raigarh</t>
  </si>
  <si>
    <t>NR/01032024/31032024/NVVN/OA/16997</t>
  </si>
  <si>
    <t>NR/01032024/15032024/HP-62</t>
  </si>
  <si>
    <t>NR/01032024/22032024/HP-59</t>
  </si>
  <si>
    <t>TANGEDCO</t>
  </si>
  <si>
    <t>SR/01032024/15032024/SWAP ARRANGEMENT LOA.NO.365 DT.31-08-2023</t>
  </si>
  <si>
    <t>MSEB_Beneficiary</t>
  </si>
  <si>
    <t>WR/01032024/15032024/TPDDL/PMG/MSEDCL/Banking/12112023</t>
  </si>
  <si>
    <t>SBSRPC11PL_BKN</t>
  </si>
  <si>
    <t>NR/01102023/02012046/L_NR_2021_17</t>
  </si>
  <si>
    <t>RSRPL_BKN</t>
  </si>
  <si>
    <t>NR/01032024/31032024/SJVN010324NR1588</t>
  </si>
  <si>
    <t>KSEB</t>
  </si>
  <si>
    <t>SR/01032024/15032024/BYPL-APPCPL-KSEB</t>
  </si>
  <si>
    <t>HIRIYUR_OSTROKANNADA</t>
  </si>
  <si>
    <t>SR/01032024/31032024/SJVN010324NR1590</t>
  </si>
  <si>
    <t>NR/01032024/31032024/SJVN010324NR1589</t>
  </si>
  <si>
    <t>SR/01032024/31032024/SWAP ARRANGEMENT LOA D.NO.366 DT.31-08-2023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</si>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</sst>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45356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5">
        <v>45356.981006944443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45356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24.3</v>
      </c>
      <c r="C3" s="202">
        <v>24.3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10.13796</v>
      </c>
      <c r="J3" s="21">
        <f>C3*E3/100</f>
        <v>5.6691899999999995</v>
      </c>
      <c r="K3" s="21">
        <f>C3*F3/100</f>
        <v>7.3118699999999999</v>
      </c>
      <c r="L3" s="21">
        <f>C3*G3/100</f>
        <v>1.1809800000000001</v>
      </c>
      <c r="M3" s="156">
        <f>SUM(I3:L3)</f>
        <v>24.3</v>
      </c>
      <c r="N3" s="22"/>
      <c r="P3" s="37">
        <f t="shared" ref="P3:P34" si="1">I3</f>
        <v>10.13796</v>
      </c>
      <c r="Q3" s="37">
        <f t="shared" ref="Q3:Q34" si="2">J3</f>
        <v>5.6691899999999995</v>
      </c>
      <c r="R3" s="37">
        <f t="shared" ref="R3:R34" si="3">K3</f>
        <v>7.3118699999999999</v>
      </c>
      <c r="S3" s="37">
        <f t="shared" ref="S3:S34" si="4">L3</f>
        <v>1.1809800000000001</v>
      </c>
      <c r="T3" s="37">
        <f>SUM(P3:S3)</f>
        <v>24.3</v>
      </c>
    </row>
    <row r="4" spans="1:20">
      <c r="A4" s="8" t="s">
        <v>46</v>
      </c>
      <c r="B4" s="202">
        <v>24.3</v>
      </c>
      <c r="C4" s="202">
        <v>24.3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10.13796</v>
      </c>
      <c r="J4" s="21">
        <f t="shared" ref="J4:J67" si="6">C4*E4/100</f>
        <v>5.6691899999999995</v>
      </c>
      <c r="K4" s="21">
        <f t="shared" ref="K4:K67" si="7">C4*F4/100</f>
        <v>7.3118699999999999</v>
      </c>
      <c r="L4" s="21">
        <f t="shared" ref="L4:L67" si="8">C4*G4/100</f>
        <v>1.1809800000000001</v>
      </c>
      <c r="M4" s="157">
        <f t="shared" ref="M4:M67" si="9">SUM(I4:L4)</f>
        <v>24.3</v>
      </c>
      <c r="N4" s="22"/>
      <c r="P4" s="37">
        <f t="shared" si="1"/>
        <v>10.13796</v>
      </c>
      <c r="Q4" s="37">
        <f t="shared" si="2"/>
        <v>5.6691899999999995</v>
      </c>
      <c r="R4" s="37">
        <f t="shared" si="3"/>
        <v>7.3118699999999999</v>
      </c>
      <c r="S4" s="37">
        <f t="shared" si="4"/>
        <v>1.1809800000000001</v>
      </c>
      <c r="T4" s="37">
        <f t="shared" ref="T4:T67" si="10">SUM(P4:S4)</f>
        <v>24.3</v>
      </c>
    </row>
    <row r="5" spans="1:20">
      <c r="A5" s="8" t="s">
        <v>47</v>
      </c>
      <c r="B5" s="202">
        <v>24.3</v>
      </c>
      <c r="C5" s="202">
        <v>24.3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10.13796</v>
      </c>
      <c r="J5" s="21">
        <f t="shared" si="6"/>
        <v>5.6691899999999995</v>
      </c>
      <c r="K5" s="21">
        <f t="shared" si="7"/>
        <v>7.3118699999999999</v>
      </c>
      <c r="L5" s="21">
        <f t="shared" si="8"/>
        <v>1.1809800000000001</v>
      </c>
      <c r="M5" s="157">
        <f t="shared" si="9"/>
        <v>24.3</v>
      </c>
      <c r="N5" s="22"/>
      <c r="P5" s="37">
        <f t="shared" si="1"/>
        <v>10.13796</v>
      </c>
      <c r="Q5" s="37">
        <f t="shared" si="2"/>
        <v>5.6691899999999995</v>
      </c>
      <c r="R5" s="37">
        <f t="shared" si="3"/>
        <v>7.3118699999999999</v>
      </c>
      <c r="S5" s="37">
        <f t="shared" si="4"/>
        <v>1.1809800000000001</v>
      </c>
      <c r="T5" s="37">
        <f t="shared" si="10"/>
        <v>24.3</v>
      </c>
    </row>
    <row r="6" spans="1:20">
      <c r="A6" s="8" t="s">
        <v>48</v>
      </c>
      <c r="B6" s="202">
        <v>24.3</v>
      </c>
      <c r="C6" s="202">
        <v>24.3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10.13796</v>
      </c>
      <c r="J6" s="21">
        <f t="shared" si="6"/>
        <v>5.6691899999999995</v>
      </c>
      <c r="K6" s="21">
        <f t="shared" si="7"/>
        <v>7.3118699999999999</v>
      </c>
      <c r="L6" s="21">
        <f t="shared" si="8"/>
        <v>1.1809800000000001</v>
      </c>
      <c r="M6" s="157">
        <f t="shared" si="9"/>
        <v>24.3</v>
      </c>
      <c r="N6" s="22"/>
      <c r="P6" s="37">
        <f t="shared" si="1"/>
        <v>10.13796</v>
      </c>
      <c r="Q6" s="37">
        <f t="shared" si="2"/>
        <v>5.6691899999999995</v>
      </c>
      <c r="R6" s="37">
        <f t="shared" si="3"/>
        <v>7.3118699999999999</v>
      </c>
      <c r="S6" s="37">
        <f t="shared" si="4"/>
        <v>1.1809800000000001</v>
      </c>
      <c r="T6" s="37">
        <f t="shared" si="10"/>
        <v>24.3</v>
      </c>
    </row>
    <row r="7" spans="1:20">
      <c r="A7" s="8" t="s">
        <v>49</v>
      </c>
      <c r="B7" s="202">
        <v>24.3</v>
      </c>
      <c r="C7" s="202">
        <v>24.3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10.13796</v>
      </c>
      <c r="J7" s="21">
        <f t="shared" si="6"/>
        <v>5.6691899999999995</v>
      </c>
      <c r="K7" s="21">
        <f t="shared" si="7"/>
        <v>7.3118699999999999</v>
      </c>
      <c r="L7" s="21">
        <f t="shared" si="8"/>
        <v>1.1809800000000001</v>
      </c>
      <c r="M7" s="157">
        <f t="shared" si="9"/>
        <v>24.3</v>
      </c>
      <c r="N7" s="22"/>
      <c r="P7" s="37">
        <f t="shared" si="1"/>
        <v>10.13796</v>
      </c>
      <c r="Q7" s="37">
        <f t="shared" si="2"/>
        <v>5.6691899999999995</v>
      </c>
      <c r="R7" s="37">
        <f t="shared" si="3"/>
        <v>7.3118699999999999</v>
      </c>
      <c r="S7" s="37">
        <f t="shared" si="4"/>
        <v>1.1809800000000001</v>
      </c>
      <c r="T7" s="37">
        <f t="shared" si="10"/>
        <v>24.3</v>
      </c>
    </row>
    <row r="8" spans="1:20">
      <c r="A8" s="8" t="s">
        <v>50</v>
      </c>
      <c r="B8" s="202">
        <v>24.3</v>
      </c>
      <c r="C8" s="202">
        <v>24.3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10.13796</v>
      </c>
      <c r="J8" s="21">
        <f t="shared" si="6"/>
        <v>5.6691899999999995</v>
      </c>
      <c r="K8" s="21">
        <f t="shared" si="7"/>
        <v>7.3118699999999999</v>
      </c>
      <c r="L8" s="21">
        <f t="shared" si="8"/>
        <v>1.1809800000000001</v>
      </c>
      <c r="M8" s="157">
        <f t="shared" si="9"/>
        <v>24.3</v>
      </c>
      <c r="N8" s="22"/>
      <c r="P8" s="37">
        <f t="shared" si="1"/>
        <v>10.13796</v>
      </c>
      <c r="Q8" s="37">
        <f t="shared" si="2"/>
        <v>5.6691899999999995</v>
      </c>
      <c r="R8" s="37">
        <f t="shared" si="3"/>
        <v>7.3118699999999999</v>
      </c>
      <c r="S8" s="37">
        <f t="shared" si="4"/>
        <v>1.1809800000000001</v>
      </c>
      <c r="T8" s="37">
        <f t="shared" si="10"/>
        <v>24.3</v>
      </c>
    </row>
    <row r="9" spans="1:20">
      <c r="A9" s="8" t="s">
        <v>51</v>
      </c>
      <c r="B9" s="202">
        <v>24.3</v>
      </c>
      <c r="C9" s="202">
        <v>24.3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10.13796</v>
      </c>
      <c r="J9" s="21">
        <f t="shared" si="6"/>
        <v>5.6691899999999995</v>
      </c>
      <c r="K9" s="21">
        <f t="shared" si="7"/>
        <v>7.3118699999999999</v>
      </c>
      <c r="L9" s="21">
        <f t="shared" si="8"/>
        <v>1.1809800000000001</v>
      </c>
      <c r="M9" s="157">
        <f t="shared" si="9"/>
        <v>24.3</v>
      </c>
      <c r="N9" s="22"/>
      <c r="P9" s="37">
        <f t="shared" si="1"/>
        <v>10.13796</v>
      </c>
      <c r="Q9" s="37">
        <f t="shared" si="2"/>
        <v>5.6691899999999995</v>
      </c>
      <c r="R9" s="37">
        <f t="shared" si="3"/>
        <v>7.3118699999999999</v>
      </c>
      <c r="S9" s="37">
        <f t="shared" si="4"/>
        <v>1.1809800000000001</v>
      </c>
      <c r="T9" s="37">
        <f t="shared" si="10"/>
        <v>24.3</v>
      </c>
    </row>
    <row r="10" spans="1:20">
      <c r="A10" s="8" t="s">
        <v>52</v>
      </c>
      <c r="B10" s="202">
        <v>24.3</v>
      </c>
      <c r="C10" s="202">
        <v>24.3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10.13796</v>
      </c>
      <c r="J10" s="21">
        <f t="shared" si="6"/>
        <v>5.6691899999999995</v>
      </c>
      <c r="K10" s="21">
        <f t="shared" si="7"/>
        <v>7.3118699999999999</v>
      </c>
      <c r="L10" s="21">
        <f t="shared" si="8"/>
        <v>1.1809800000000001</v>
      </c>
      <c r="M10" s="157">
        <f t="shared" si="9"/>
        <v>24.3</v>
      </c>
      <c r="N10" s="22"/>
      <c r="P10" s="37">
        <f t="shared" si="1"/>
        <v>10.13796</v>
      </c>
      <c r="Q10" s="37">
        <f t="shared" si="2"/>
        <v>5.6691899999999995</v>
      </c>
      <c r="R10" s="37">
        <f t="shared" si="3"/>
        <v>7.3118699999999999</v>
      </c>
      <c r="S10" s="37">
        <f t="shared" si="4"/>
        <v>1.1809800000000001</v>
      </c>
      <c r="T10" s="37">
        <f t="shared" si="10"/>
        <v>24.3</v>
      </c>
    </row>
    <row r="11" spans="1:20">
      <c r="A11" s="8" t="s">
        <v>53</v>
      </c>
      <c r="B11" s="202">
        <v>24.3</v>
      </c>
      <c r="C11" s="202">
        <v>24.3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10.13796</v>
      </c>
      <c r="J11" s="21">
        <f t="shared" si="6"/>
        <v>5.6691899999999995</v>
      </c>
      <c r="K11" s="21">
        <f t="shared" si="7"/>
        <v>7.3118699999999999</v>
      </c>
      <c r="L11" s="21">
        <f t="shared" si="8"/>
        <v>1.1809800000000001</v>
      </c>
      <c r="M11" s="157">
        <f t="shared" si="9"/>
        <v>24.3</v>
      </c>
      <c r="N11" s="22"/>
      <c r="P11" s="37">
        <f t="shared" si="1"/>
        <v>10.13796</v>
      </c>
      <c r="Q11" s="37">
        <f t="shared" si="2"/>
        <v>5.6691899999999995</v>
      </c>
      <c r="R11" s="37">
        <f t="shared" si="3"/>
        <v>7.3118699999999999</v>
      </c>
      <c r="S11" s="37">
        <f t="shared" si="4"/>
        <v>1.1809800000000001</v>
      </c>
      <c r="T11" s="37">
        <f t="shared" si="10"/>
        <v>24.3</v>
      </c>
    </row>
    <row r="12" spans="1:20">
      <c r="A12" s="8" t="s">
        <v>54</v>
      </c>
      <c r="B12" s="202">
        <v>24.3</v>
      </c>
      <c r="C12" s="202">
        <v>24.3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10.13796</v>
      </c>
      <c r="J12" s="21">
        <f t="shared" si="6"/>
        <v>5.6691899999999995</v>
      </c>
      <c r="K12" s="21">
        <f t="shared" si="7"/>
        <v>7.3118699999999999</v>
      </c>
      <c r="L12" s="21">
        <f t="shared" si="8"/>
        <v>1.1809800000000001</v>
      </c>
      <c r="M12" s="157">
        <f t="shared" si="9"/>
        <v>24.3</v>
      </c>
      <c r="N12" s="22"/>
      <c r="P12" s="37">
        <f t="shared" si="1"/>
        <v>10.13796</v>
      </c>
      <c r="Q12" s="37">
        <f t="shared" si="2"/>
        <v>5.6691899999999995</v>
      </c>
      <c r="R12" s="37">
        <f t="shared" si="3"/>
        <v>7.3118699999999999</v>
      </c>
      <c r="S12" s="37">
        <f t="shared" si="4"/>
        <v>1.1809800000000001</v>
      </c>
      <c r="T12" s="37">
        <f t="shared" si="10"/>
        <v>24.3</v>
      </c>
    </row>
    <row r="13" spans="1:20">
      <c r="A13" s="8" t="s">
        <v>55</v>
      </c>
      <c r="B13" s="202">
        <v>24.3</v>
      </c>
      <c r="C13" s="202">
        <v>24.3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10.13796</v>
      </c>
      <c r="J13" s="21">
        <f t="shared" si="6"/>
        <v>5.6691899999999995</v>
      </c>
      <c r="K13" s="21">
        <f t="shared" si="7"/>
        <v>7.3118699999999999</v>
      </c>
      <c r="L13" s="21">
        <f t="shared" si="8"/>
        <v>1.1809800000000001</v>
      </c>
      <c r="M13" s="157">
        <f t="shared" si="9"/>
        <v>24.3</v>
      </c>
      <c r="N13" s="22"/>
      <c r="P13" s="37">
        <f t="shared" si="1"/>
        <v>10.13796</v>
      </c>
      <c r="Q13" s="37">
        <f t="shared" si="2"/>
        <v>5.6691899999999995</v>
      </c>
      <c r="R13" s="37">
        <f t="shared" si="3"/>
        <v>7.3118699999999999</v>
      </c>
      <c r="S13" s="37">
        <f t="shared" si="4"/>
        <v>1.1809800000000001</v>
      </c>
      <c r="T13" s="37">
        <f t="shared" si="10"/>
        <v>24.3</v>
      </c>
    </row>
    <row r="14" spans="1:20">
      <c r="A14" s="8" t="s">
        <v>56</v>
      </c>
      <c r="B14" s="202">
        <v>24.3</v>
      </c>
      <c r="C14" s="202">
        <v>24.3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10.13796</v>
      </c>
      <c r="J14" s="21">
        <f t="shared" si="6"/>
        <v>5.6691899999999995</v>
      </c>
      <c r="K14" s="21">
        <f t="shared" si="7"/>
        <v>7.3118699999999999</v>
      </c>
      <c r="L14" s="21">
        <f t="shared" si="8"/>
        <v>1.1809800000000001</v>
      </c>
      <c r="M14" s="157">
        <f t="shared" si="9"/>
        <v>24.3</v>
      </c>
      <c r="N14" s="22"/>
      <c r="P14" s="37">
        <f t="shared" si="1"/>
        <v>10.13796</v>
      </c>
      <c r="Q14" s="37">
        <f t="shared" si="2"/>
        <v>5.6691899999999995</v>
      </c>
      <c r="R14" s="37">
        <f t="shared" si="3"/>
        <v>7.3118699999999999</v>
      </c>
      <c r="S14" s="37">
        <f t="shared" si="4"/>
        <v>1.1809800000000001</v>
      </c>
      <c r="T14" s="37">
        <f t="shared" si="10"/>
        <v>24.3</v>
      </c>
    </row>
    <row r="15" spans="1:20">
      <c r="A15" s="8" t="s">
        <v>57</v>
      </c>
      <c r="B15" s="202">
        <v>24.3</v>
      </c>
      <c r="C15" s="202">
        <v>24.3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10.13796</v>
      </c>
      <c r="J15" s="21">
        <f t="shared" si="6"/>
        <v>5.6691899999999995</v>
      </c>
      <c r="K15" s="21">
        <f t="shared" si="7"/>
        <v>7.3118699999999999</v>
      </c>
      <c r="L15" s="21">
        <f t="shared" si="8"/>
        <v>1.1809800000000001</v>
      </c>
      <c r="M15" s="157">
        <f t="shared" si="9"/>
        <v>24.3</v>
      </c>
      <c r="N15" s="22"/>
      <c r="P15" s="37">
        <f t="shared" si="1"/>
        <v>10.13796</v>
      </c>
      <c r="Q15" s="37">
        <f t="shared" si="2"/>
        <v>5.6691899999999995</v>
      </c>
      <c r="R15" s="37">
        <f t="shared" si="3"/>
        <v>7.3118699999999999</v>
      </c>
      <c r="S15" s="37">
        <f t="shared" si="4"/>
        <v>1.1809800000000001</v>
      </c>
      <c r="T15" s="37">
        <f t="shared" si="10"/>
        <v>24.3</v>
      </c>
    </row>
    <row r="16" spans="1:20">
      <c r="A16" s="8" t="s">
        <v>58</v>
      </c>
      <c r="B16" s="202">
        <v>24.3</v>
      </c>
      <c r="C16" s="202">
        <v>24.3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10.13796</v>
      </c>
      <c r="J16" s="21">
        <f t="shared" si="6"/>
        <v>5.6691899999999995</v>
      </c>
      <c r="K16" s="21">
        <f t="shared" si="7"/>
        <v>7.3118699999999999</v>
      </c>
      <c r="L16" s="21">
        <f t="shared" si="8"/>
        <v>1.1809800000000001</v>
      </c>
      <c r="M16" s="157">
        <f t="shared" si="9"/>
        <v>24.3</v>
      </c>
      <c r="N16" s="22"/>
      <c r="P16" s="37">
        <f t="shared" si="1"/>
        <v>10.13796</v>
      </c>
      <c r="Q16" s="37">
        <f t="shared" si="2"/>
        <v>5.6691899999999995</v>
      </c>
      <c r="R16" s="37">
        <f t="shared" si="3"/>
        <v>7.3118699999999999</v>
      </c>
      <c r="S16" s="37">
        <f t="shared" si="4"/>
        <v>1.1809800000000001</v>
      </c>
      <c r="T16" s="37">
        <f t="shared" si="10"/>
        <v>24.3</v>
      </c>
    </row>
    <row r="17" spans="1:20">
      <c r="A17" s="8" t="s">
        <v>59</v>
      </c>
      <c r="B17" s="202">
        <v>24.3</v>
      </c>
      <c r="C17" s="202">
        <v>24.3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10.13796</v>
      </c>
      <c r="J17" s="21">
        <f t="shared" si="6"/>
        <v>5.6691899999999995</v>
      </c>
      <c r="K17" s="21">
        <f t="shared" si="7"/>
        <v>7.3118699999999999</v>
      </c>
      <c r="L17" s="21">
        <f t="shared" si="8"/>
        <v>1.1809800000000001</v>
      </c>
      <c r="M17" s="157">
        <f t="shared" si="9"/>
        <v>24.3</v>
      </c>
      <c r="N17" s="22"/>
      <c r="P17" s="37">
        <f t="shared" si="1"/>
        <v>10.13796</v>
      </c>
      <c r="Q17" s="37">
        <f t="shared" si="2"/>
        <v>5.6691899999999995</v>
      </c>
      <c r="R17" s="37">
        <f t="shared" si="3"/>
        <v>7.3118699999999999</v>
      </c>
      <c r="S17" s="37">
        <f t="shared" si="4"/>
        <v>1.1809800000000001</v>
      </c>
      <c r="T17" s="37">
        <f t="shared" si="10"/>
        <v>24.3</v>
      </c>
    </row>
    <row r="18" spans="1:20">
      <c r="A18" s="8" t="s">
        <v>60</v>
      </c>
      <c r="B18" s="202">
        <v>24.3</v>
      </c>
      <c r="C18" s="202">
        <v>24.3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10.13796</v>
      </c>
      <c r="J18" s="21">
        <f t="shared" si="6"/>
        <v>5.6691899999999995</v>
      </c>
      <c r="K18" s="21">
        <f t="shared" si="7"/>
        <v>7.3118699999999999</v>
      </c>
      <c r="L18" s="21">
        <f t="shared" si="8"/>
        <v>1.1809800000000001</v>
      </c>
      <c r="M18" s="157">
        <f t="shared" si="9"/>
        <v>24.3</v>
      </c>
      <c r="N18" s="22"/>
      <c r="P18" s="37">
        <f t="shared" si="1"/>
        <v>10.13796</v>
      </c>
      <c r="Q18" s="37">
        <f t="shared" si="2"/>
        <v>5.6691899999999995</v>
      </c>
      <c r="R18" s="37">
        <f t="shared" si="3"/>
        <v>7.3118699999999999</v>
      </c>
      <c r="S18" s="37">
        <f t="shared" si="4"/>
        <v>1.1809800000000001</v>
      </c>
      <c r="T18" s="37">
        <f t="shared" si="10"/>
        <v>24.3</v>
      </c>
    </row>
    <row r="19" spans="1:20">
      <c r="A19" s="8" t="s">
        <v>61</v>
      </c>
      <c r="B19" s="202">
        <v>25.3</v>
      </c>
      <c r="C19" s="202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7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202">
        <v>25.3</v>
      </c>
      <c r="C20" s="202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7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202">
        <v>25.3</v>
      </c>
      <c r="C21" s="202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7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202">
        <v>25.3</v>
      </c>
      <c r="C22" s="202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7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202">
        <v>25.3</v>
      </c>
      <c r="C23" s="202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7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202">
        <v>25.3</v>
      </c>
      <c r="C24" s="202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7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202">
        <v>25.3</v>
      </c>
      <c r="C25" s="202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7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202">
        <v>25.3</v>
      </c>
      <c r="C26" s="202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7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202">
        <v>25.3</v>
      </c>
      <c r="C27" s="202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7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202">
        <v>25.3</v>
      </c>
      <c r="C28" s="202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7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202">
        <v>25.3</v>
      </c>
      <c r="C29" s="202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7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202">
        <v>25.3</v>
      </c>
      <c r="C30" s="202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7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202">
        <v>25.3</v>
      </c>
      <c r="C31" s="202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7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202">
        <v>25.3</v>
      </c>
      <c r="C32" s="202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7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202">
        <v>25.3</v>
      </c>
      <c r="C33" s="202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7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202">
        <v>25.8</v>
      </c>
      <c r="C34" s="202">
        <v>25.8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10.76376</v>
      </c>
      <c r="J34" s="21">
        <f t="shared" si="6"/>
        <v>6.0191400000000002</v>
      </c>
      <c r="K34" s="21">
        <f t="shared" si="7"/>
        <v>7.7632200000000005</v>
      </c>
      <c r="L34" s="21">
        <f t="shared" si="8"/>
        <v>1.2538800000000001</v>
      </c>
      <c r="M34" s="157">
        <f t="shared" si="9"/>
        <v>25.799999999999997</v>
      </c>
      <c r="N34" s="22"/>
      <c r="P34" s="37">
        <f t="shared" si="1"/>
        <v>10.76376</v>
      </c>
      <c r="Q34" s="37">
        <f t="shared" si="2"/>
        <v>6.0191400000000002</v>
      </c>
      <c r="R34" s="37">
        <f t="shared" si="3"/>
        <v>7.7632200000000005</v>
      </c>
      <c r="S34" s="37">
        <f t="shared" si="4"/>
        <v>1.2538800000000001</v>
      </c>
      <c r="T34" s="37">
        <f t="shared" si="10"/>
        <v>25.799999999999997</v>
      </c>
    </row>
    <row r="35" spans="1:20">
      <c r="A35" s="8" t="s">
        <v>77</v>
      </c>
      <c r="B35" s="202">
        <v>25.8</v>
      </c>
      <c r="C35" s="202">
        <v>25.8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10.76376</v>
      </c>
      <c r="J35" s="21">
        <f t="shared" si="6"/>
        <v>6.0191400000000002</v>
      </c>
      <c r="K35" s="21">
        <f t="shared" si="7"/>
        <v>7.7632200000000005</v>
      </c>
      <c r="L35" s="21">
        <f t="shared" si="8"/>
        <v>1.2538800000000001</v>
      </c>
      <c r="M35" s="157">
        <f t="shared" si="9"/>
        <v>25.799999999999997</v>
      </c>
      <c r="N35" s="22"/>
      <c r="P35" s="37">
        <f t="shared" ref="P35:P66" si="12">I35</f>
        <v>10.76376</v>
      </c>
      <c r="Q35" s="37">
        <f t="shared" ref="Q35:Q66" si="13">J35</f>
        <v>6.0191400000000002</v>
      </c>
      <c r="R35" s="37">
        <f t="shared" ref="R35:R66" si="14">K35</f>
        <v>7.7632200000000005</v>
      </c>
      <c r="S35" s="37">
        <f t="shared" ref="S35:S66" si="15">L35</f>
        <v>1.2538800000000001</v>
      </c>
      <c r="T35" s="37">
        <f t="shared" si="10"/>
        <v>25.799999999999997</v>
      </c>
    </row>
    <row r="36" spans="1:20">
      <c r="A36" s="8" t="s">
        <v>78</v>
      </c>
      <c r="B36" s="202">
        <v>25.8</v>
      </c>
      <c r="C36" s="202">
        <v>25.8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10.76376</v>
      </c>
      <c r="J36" s="21">
        <f t="shared" si="6"/>
        <v>6.0191400000000002</v>
      </c>
      <c r="K36" s="21">
        <f t="shared" si="7"/>
        <v>7.7632200000000005</v>
      </c>
      <c r="L36" s="21">
        <f t="shared" si="8"/>
        <v>1.2538800000000001</v>
      </c>
      <c r="M36" s="157">
        <f t="shared" si="9"/>
        <v>25.799999999999997</v>
      </c>
      <c r="N36" s="22"/>
      <c r="P36" s="37">
        <f t="shared" si="12"/>
        <v>10.76376</v>
      </c>
      <c r="Q36" s="37">
        <f t="shared" si="13"/>
        <v>6.0191400000000002</v>
      </c>
      <c r="R36" s="37">
        <f t="shared" si="14"/>
        <v>7.7632200000000005</v>
      </c>
      <c r="S36" s="37">
        <f t="shared" si="15"/>
        <v>1.2538800000000001</v>
      </c>
      <c r="T36" s="37">
        <f t="shared" si="10"/>
        <v>25.799999999999997</v>
      </c>
    </row>
    <row r="37" spans="1:20">
      <c r="A37" s="8" t="s">
        <v>79</v>
      </c>
      <c r="B37" s="202">
        <v>25.8</v>
      </c>
      <c r="C37" s="202">
        <v>25.8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10.76376</v>
      </c>
      <c r="J37" s="21">
        <f t="shared" si="6"/>
        <v>6.0191400000000002</v>
      </c>
      <c r="K37" s="21">
        <f t="shared" si="7"/>
        <v>7.7632200000000005</v>
      </c>
      <c r="L37" s="21">
        <f t="shared" si="8"/>
        <v>1.2538800000000001</v>
      </c>
      <c r="M37" s="157">
        <f t="shared" si="9"/>
        <v>25.799999999999997</v>
      </c>
      <c r="N37" s="22"/>
      <c r="P37" s="37">
        <f t="shared" si="12"/>
        <v>10.76376</v>
      </c>
      <c r="Q37" s="37">
        <f t="shared" si="13"/>
        <v>6.0191400000000002</v>
      </c>
      <c r="R37" s="37">
        <f t="shared" si="14"/>
        <v>7.7632200000000005</v>
      </c>
      <c r="S37" s="37">
        <f t="shared" si="15"/>
        <v>1.2538800000000001</v>
      </c>
      <c r="T37" s="37">
        <f t="shared" si="10"/>
        <v>25.799999999999997</v>
      </c>
    </row>
    <row r="38" spans="1:20">
      <c r="A38" s="8" t="s">
        <v>80</v>
      </c>
      <c r="B38" s="202">
        <v>25.8</v>
      </c>
      <c r="C38" s="202">
        <v>25.8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10.76376</v>
      </c>
      <c r="J38" s="21">
        <f t="shared" si="6"/>
        <v>6.0191400000000002</v>
      </c>
      <c r="K38" s="21">
        <f t="shared" si="7"/>
        <v>7.7632200000000005</v>
      </c>
      <c r="L38" s="21">
        <f t="shared" si="8"/>
        <v>1.2538800000000001</v>
      </c>
      <c r="M38" s="157">
        <f t="shared" si="9"/>
        <v>25.799999999999997</v>
      </c>
      <c r="N38" s="22"/>
      <c r="P38" s="37">
        <f t="shared" si="12"/>
        <v>10.76376</v>
      </c>
      <c r="Q38" s="37">
        <f t="shared" si="13"/>
        <v>6.0191400000000002</v>
      </c>
      <c r="R38" s="37">
        <f t="shared" si="14"/>
        <v>7.7632200000000005</v>
      </c>
      <c r="S38" s="37">
        <f t="shared" si="15"/>
        <v>1.2538800000000001</v>
      </c>
      <c r="T38" s="37">
        <f t="shared" si="10"/>
        <v>25.799999999999997</v>
      </c>
    </row>
    <row r="39" spans="1:20">
      <c r="A39" s="8" t="s">
        <v>81</v>
      </c>
      <c r="B39" s="202">
        <v>25.8</v>
      </c>
      <c r="C39" s="202">
        <v>25.8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10.76376</v>
      </c>
      <c r="J39" s="21">
        <f t="shared" si="6"/>
        <v>6.0191400000000002</v>
      </c>
      <c r="K39" s="21">
        <f t="shared" si="7"/>
        <v>7.7632200000000005</v>
      </c>
      <c r="L39" s="21">
        <f t="shared" si="8"/>
        <v>1.2538800000000001</v>
      </c>
      <c r="M39" s="157">
        <f t="shared" si="9"/>
        <v>25.799999999999997</v>
      </c>
      <c r="N39" s="22"/>
      <c r="P39" s="37">
        <f t="shared" si="12"/>
        <v>10.76376</v>
      </c>
      <c r="Q39" s="37">
        <f t="shared" si="13"/>
        <v>6.0191400000000002</v>
      </c>
      <c r="R39" s="37">
        <f t="shared" si="14"/>
        <v>7.7632200000000005</v>
      </c>
      <c r="S39" s="37">
        <f t="shared" si="15"/>
        <v>1.2538800000000001</v>
      </c>
      <c r="T39" s="37">
        <f t="shared" si="10"/>
        <v>25.799999999999997</v>
      </c>
    </row>
    <row r="40" spans="1:20">
      <c r="A40" s="8" t="s">
        <v>82</v>
      </c>
      <c r="B40" s="202">
        <v>25.8</v>
      </c>
      <c r="C40" s="202">
        <v>25.8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10.76376</v>
      </c>
      <c r="J40" s="21">
        <f t="shared" si="6"/>
        <v>6.0191400000000002</v>
      </c>
      <c r="K40" s="21">
        <f t="shared" si="7"/>
        <v>7.7632200000000005</v>
      </c>
      <c r="L40" s="21">
        <f t="shared" si="8"/>
        <v>1.2538800000000001</v>
      </c>
      <c r="M40" s="157">
        <f t="shared" si="9"/>
        <v>25.799999999999997</v>
      </c>
      <c r="N40" s="22"/>
      <c r="P40" s="37">
        <f t="shared" si="12"/>
        <v>10.76376</v>
      </c>
      <c r="Q40" s="37">
        <f t="shared" si="13"/>
        <v>6.0191400000000002</v>
      </c>
      <c r="R40" s="37">
        <f t="shared" si="14"/>
        <v>7.7632200000000005</v>
      </c>
      <c r="S40" s="37">
        <f t="shared" si="15"/>
        <v>1.2538800000000001</v>
      </c>
      <c r="T40" s="37">
        <f t="shared" si="10"/>
        <v>25.799999999999997</v>
      </c>
    </row>
    <row r="41" spans="1:20">
      <c r="A41" s="8" t="s">
        <v>83</v>
      </c>
      <c r="B41" s="202">
        <v>25.8</v>
      </c>
      <c r="C41" s="202">
        <v>25.8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10.76376</v>
      </c>
      <c r="J41" s="21">
        <f t="shared" si="6"/>
        <v>6.0191400000000002</v>
      </c>
      <c r="K41" s="21">
        <f t="shared" si="7"/>
        <v>7.7632200000000005</v>
      </c>
      <c r="L41" s="21">
        <f t="shared" si="8"/>
        <v>1.2538800000000001</v>
      </c>
      <c r="M41" s="157">
        <f t="shared" si="9"/>
        <v>25.799999999999997</v>
      </c>
      <c r="N41" s="22"/>
      <c r="P41" s="37">
        <f t="shared" si="12"/>
        <v>10.76376</v>
      </c>
      <c r="Q41" s="37">
        <f t="shared" si="13"/>
        <v>6.0191400000000002</v>
      </c>
      <c r="R41" s="37">
        <f t="shared" si="14"/>
        <v>7.7632200000000005</v>
      </c>
      <c r="S41" s="37">
        <f t="shared" si="15"/>
        <v>1.2538800000000001</v>
      </c>
      <c r="T41" s="37">
        <f t="shared" si="10"/>
        <v>25.799999999999997</v>
      </c>
    </row>
    <row r="42" spans="1:20">
      <c r="A42" s="8" t="s">
        <v>84</v>
      </c>
      <c r="B42" s="202">
        <v>25.8</v>
      </c>
      <c r="C42" s="202">
        <v>25.8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10.76376</v>
      </c>
      <c r="J42" s="21">
        <f t="shared" si="6"/>
        <v>6.0191400000000002</v>
      </c>
      <c r="K42" s="21">
        <f t="shared" si="7"/>
        <v>7.7632200000000005</v>
      </c>
      <c r="L42" s="21">
        <f t="shared" si="8"/>
        <v>1.2538800000000001</v>
      </c>
      <c r="M42" s="157">
        <f t="shared" si="9"/>
        <v>25.799999999999997</v>
      </c>
      <c r="N42" s="22"/>
      <c r="P42" s="37">
        <f t="shared" si="12"/>
        <v>10.76376</v>
      </c>
      <c r="Q42" s="37">
        <f t="shared" si="13"/>
        <v>6.0191400000000002</v>
      </c>
      <c r="R42" s="37">
        <f t="shared" si="14"/>
        <v>7.7632200000000005</v>
      </c>
      <c r="S42" s="37">
        <f t="shared" si="15"/>
        <v>1.2538800000000001</v>
      </c>
      <c r="T42" s="37">
        <f t="shared" si="10"/>
        <v>25.799999999999997</v>
      </c>
    </row>
    <row r="43" spans="1:20">
      <c r="A43" s="8" t="s">
        <v>85</v>
      </c>
      <c r="B43" s="202">
        <v>25.8</v>
      </c>
      <c r="C43" s="202">
        <v>25.8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10.76376</v>
      </c>
      <c r="J43" s="21">
        <f t="shared" si="6"/>
        <v>6.0191400000000002</v>
      </c>
      <c r="K43" s="21">
        <f t="shared" si="7"/>
        <v>7.7632200000000005</v>
      </c>
      <c r="L43" s="21">
        <f t="shared" si="8"/>
        <v>1.2538800000000001</v>
      </c>
      <c r="M43" s="157">
        <f t="shared" si="9"/>
        <v>25.799999999999997</v>
      </c>
      <c r="N43" s="22"/>
      <c r="P43" s="37">
        <f t="shared" si="12"/>
        <v>10.76376</v>
      </c>
      <c r="Q43" s="37">
        <f t="shared" si="13"/>
        <v>6.0191400000000002</v>
      </c>
      <c r="R43" s="37">
        <f t="shared" si="14"/>
        <v>7.7632200000000005</v>
      </c>
      <c r="S43" s="37">
        <f t="shared" si="15"/>
        <v>1.2538800000000001</v>
      </c>
      <c r="T43" s="37">
        <f t="shared" si="10"/>
        <v>25.799999999999997</v>
      </c>
    </row>
    <row r="44" spans="1:20">
      <c r="A44" s="8" t="s">
        <v>86</v>
      </c>
      <c r="B44" s="202">
        <v>25.8</v>
      </c>
      <c r="C44" s="202">
        <v>25.8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10.76376</v>
      </c>
      <c r="J44" s="21">
        <f t="shared" si="6"/>
        <v>6.0191400000000002</v>
      </c>
      <c r="K44" s="21">
        <f t="shared" si="7"/>
        <v>7.7632200000000005</v>
      </c>
      <c r="L44" s="21">
        <f t="shared" si="8"/>
        <v>1.2538800000000001</v>
      </c>
      <c r="M44" s="157">
        <f t="shared" si="9"/>
        <v>25.799999999999997</v>
      </c>
      <c r="N44" s="22"/>
      <c r="P44" s="37">
        <f t="shared" si="12"/>
        <v>10.76376</v>
      </c>
      <c r="Q44" s="37">
        <f t="shared" si="13"/>
        <v>6.0191400000000002</v>
      </c>
      <c r="R44" s="37">
        <f t="shared" si="14"/>
        <v>7.7632200000000005</v>
      </c>
      <c r="S44" s="37">
        <f t="shared" si="15"/>
        <v>1.2538800000000001</v>
      </c>
      <c r="T44" s="37">
        <f t="shared" si="10"/>
        <v>25.799999999999997</v>
      </c>
    </row>
    <row r="45" spans="1:20">
      <c r="A45" s="8" t="s">
        <v>87</v>
      </c>
      <c r="B45" s="202">
        <v>25.8</v>
      </c>
      <c r="C45" s="202">
        <v>25.8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10.76376</v>
      </c>
      <c r="J45" s="21">
        <f t="shared" si="6"/>
        <v>6.0191400000000002</v>
      </c>
      <c r="K45" s="21">
        <f t="shared" si="7"/>
        <v>7.7632200000000005</v>
      </c>
      <c r="L45" s="21">
        <f t="shared" si="8"/>
        <v>1.2538800000000001</v>
      </c>
      <c r="M45" s="157">
        <f t="shared" si="9"/>
        <v>25.799999999999997</v>
      </c>
      <c r="N45" s="22"/>
      <c r="P45" s="37">
        <f t="shared" si="12"/>
        <v>10.76376</v>
      </c>
      <c r="Q45" s="37">
        <f t="shared" si="13"/>
        <v>6.0191400000000002</v>
      </c>
      <c r="R45" s="37">
        <f t="shared" si="14"/>
        <v>7.7632200000000005</v>
      </c>
      <c r="S45" s="37">
        <f t="shared" si="15"/>
        <v>1.2538800000000001</v>
      </c>
      <c r="T45" s="37">
        <f t="shared" si="10"/>
        <v>25.799999999999997</v>
      </c>
    </row>
    <row r="46" spans="1:20">
      <c r="A46" s="8" t="s">
        <v>88</v>
      </c>
      <c r="B46" s="202">
        <v>25.8</v>
      </c>
      <c r="C46" s="202">
        <v>25.8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10.76376</v>
      </c>
      <c r="J46" s="21">
        <f t="shared" si="6"/>
        <v>6.0191400000000002</v>
      </c>
      <c r="K46" s="21">
        <f t="shared" si="7"/>
        <v>7.7632200000000005</v>
      </c>
      <c r="L46" s="21">
        <f t="shared" si="8"/>
        <v>1.2538800000000001</v>
      </c>
      <c r="M46" s="157">
        <f t="shared" si="9"/>
        <v>25.799999999999997</v>
      </c>
      <c r="N46" s="22"/>
      <c r="P46" s="37">
        <f t="shared" si="12"/>
        <v>10.76376</v>
      </c>
      <c r="Q46" s="37">
        <f t="shared" si="13"/>
        <v>6.0191400000000002</v>
      </c>
      <c r="R46" s="37">
        <f t="shared" si="14"/>
        <v>7.7632200000000005</v>
      </c>
      <c r="S46" s="37">
        <f t="shared" si="15"/>
        <v>1.2538800000000001</v>
      </c>
      <c r="T46" s="37">
        <f t="shared" si="10"/>
        <v>25.799999999999997</v>
      </c>
    </row>
    <row r="47" spans="1:20">
      <c r="A47" s="8" t="s">
        <v>89</v>
      </c>
      <c r="B47" s="202">
        <v>25.8</v>
      </c>
      <c r="C47" s="202">
        <v>25.8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10.76376</v>
      </c>
      <c r="J47" s="21">
        <f t="shared" si="6"/>
        <v>6.0191400000000002</v>
      </c>
      <c r="K47" s="21">
        <f t="shared" si="7"/>
        <v>7.7632200000000005</v>
      </c>
      <c r="L47" s="21">
        <f t="shared" si="8"/>
        <v>1.2538800000000001</v>
      </c>
      <c r="M47" s="157">
        <f t="shared" si="9"/>
        <v>25.799999999999997</v>
      </c>
      <c r="N47" s="22"/>
      <c r="P47" s="37">
        <f t="shared" si="12"/>
        <v>10.76376</v>
      </c>
      <c r="Q47" s="37">
        <f t="shared" si="13"/>
        <v>6.0191400000000002</v>
      </c>
      <c r="R47" s="37">
        <f t="shared" si="14"/>
        <v>7.7632200000000005</v>
      </c>
      <c r="S47" s="37">
        <f t="shared" si="15"/>
        <v>1.2538800000000001</v>
      </c>
      <c r="T47" s="37">
        <f t="shared" si="10"/>
        <v>25.799999999999997</v>
      </c>
    </row>
    <row r="48" spans="1:20">
      <c r="A48" s="8" t="s">
        <v>90</v>
      </c>
      <c r="B48" s="202">
        <v>25.8</v>
      </c>
      <c r="C48" s="202">
        <v>25.8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10.76376</v>
      </c>
      <c r="J48" s="21">
        <f t="shared" si="6"/>
        <v>6.0191400000000002</v>
      </c>
      <c r="K48" s="21">
        <f t="shared" si="7"/>
        <v>7.7632200000000005</v>
      </c>
      <c r="L48" s="21">
        <f t="shared" si="8"/>
        <v>1.2538800000000001</v>
      </c>
      <c r="M48" s="157">
        <f t="shared" si="9"/>
        <v>25.799999999999997</v>
      </c>
      <c r="N48" s="22"/>
      <c r="P48" s="37">
        <f t="shared" si="12"/>
        <v>10.76376</v>
      </c>
      <c r="Q48" s="37">
        <f t="shared" si="13"/>
        <v>6.0191400000000002</v>
      </c>
      <c r="R48" s="37">
        <f t="shared" si="14"/>
        <v>7.7632200000000005</v>
      </c>
      <c r="S48" s="37">
        <f t="shared" si="15"/>
        <v>1.2538800000000001</v>
      </c>
      <c r="T48" s="37">
        <f t="shared" si="10"/>
        <v>25.799999999999997</v>
      </c>
    </row>
    <row r="49" spans="1:20">
      <c r="A49" s="8" t="s">
        <v>91</v>
      </c>
      <c r="B49" s="202">
        <v>25.8</v>
      </c>
      <c r="C49" s="202">
        <v>25.8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10.76376</v>
      </c>
      <c r="J49" s="21">
        <f t="shared" si="6"/>
        <v>6.0191400000000002</v>
      </c>
      <c r="K49" s="21">
        <f t="shared" si="7"/>
        <v>7.7632200000000005</v>
      </c>
      <c r="L49" s="21">
        <f t="shared" si="8"/>
        <v>1.2538800000000001</v>
      </c>
      <c r="M49" s="157">
        <f t="shared" si="9"/>
        <v>25.799999999999997</v>
      </c>
      <c r="N49" s="22"/>
      <c r="P49" s="37">
        <f t="shared" si="12"/>
        <v>10.76376</v>
      </c>
      <c r="Q49" s="37">
        <f t="shared" si="13"/>
        <v>6.0191400000000002</v>
      </c>
      <c r="R49" s="37">
        <f t="shared" si="14"/>
        <v>7.7632200000000005</v>
      </c>
      <c r="S49" s="37">
        <f t="shared" si="15"/>
        <v>1.2538800000000001</v>
      </c>
      <c r="T49" s="37">
        <f t="shared" si="10"/>
        <v>25.799999999999997</v>
      </c>
    </row>
    <row r="50" spans="1:20">
      <c r="A50" s="8" t="s">
        <v>92</v>
      </c>
      <c r="B50" s="202">
        <v>25.8</v>
      </c>
      <c r="C50" s="202">
        <v>25.8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10.76376</v>
      </c>
      <c r="J50" s="21">
        <f t="shared" si="6"/>
        <v>6.0191400000000002</v>
      </c>
      <c r="K50" s="21">
        <f t="shared" si="7"/>
        <v>7.7632200000000005</v>
      </c>
      <c r="L50" s="21">
        <f t="shared" si="8"/>
        <v>1.2538800000000001</v>
      </c>
      <c r="M50" s="157">
        <f t="shared" si="9"/>
        <v>25.799999999999997</v>
      </c>
      <c r="N50" s="22"/>
      <c r="P50" s="37">
        <f t="shared" si="12"/>
        <v>10.76376</v>
      </c>
      <c r="Q50" s="37">
        <f t="shared" si="13"/>
        <v>6.0191400000000002</v>
      </c>
      <c r="R50" s="37">
        <f t="shared" si="14"/>
        <v>7.7632200000000005</v>
      </c>
      <c r="S50" s="37">
        <f t="shared" si="15"/>
        <v>1.2538800000000001</v>
      </c>
      <c r="T50" s="37">
        <f t="shared" si="10"/>
        <v>25.799999999999997</v>
      </c>
    </row>
    <row r="51" spans="1:20">
      <c r="A51" s="8" t="s">
        <v>93</v>
      </c>
      <c r="B51" s="202">
        <v>25.8</v>
      </c>
      <c r="C51" s="202">
        <v>25.8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10.76376</v>
      </c>
      <c r="J51" s="21">
        <f t="shared" si="6"/>
        <v>6.0191400000000002</v>
      </c>
      <c r="K51" s="21">
        <f t="shared" si="7"/>
        <v>7.7632200000000005</v>
      </c>
      <c r="L51" s="21">
        <f t="shared" si="8"/>
        <v>1.2538800000000001</v>
      </c>
      <c r="M51" s="157">
        <f t="shared" si="9"/>
        <v>25.799999999999997</v>
      </c>
      <c r="N51" s="22"/>
      <c r="P51" s="37">
        <f t="shared" si="12"/>
        <v>10.76376</v>
      </c>
      <c r="Q51" s="37">
        <f t="shared" si="13"/>
        <v>6.0191400000000002</v>
      </c>
      <c r="R51" s="37">
        <f t="shared" si="14"/>
        <v>7.7632200000000005</v>
      </c>
      <c r="S51" s="37">
        <f t="shared" si="15"/>
        <v>1.2538800000000001</v>
      </c>
      <c r="T51" s="37">
        <f t="shared" si="10"/>
        <v>25.799999999999997</v>
      </c>
    </row>
    <row r="52" spans="1:20">
      <c r="A52" s="8" t="s">
        <v>94</v>
      </c>
      <c r="B52" s="202">
        <v>25.8</v>
      </c>
      <c r="C52" s="202">
        <v>25.8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10.76376</v>
      </c>
      <c r="J52" s="21">
        <f t="shared" si="6"/>
        <v>6.0191400000000002</v>
      </c>
      <c r="K52" s="21">
        <f t="shared" si="7"/>
        <v>7.7632200000000005</v>
      </c>
      <c r="L52" s="21">
        <f t="shared" si="8"/>
        <v>1.2538800000000001</v>
      </c>
      <c r="M52" s="157">
        <f t="shared" si="9"/>
        <v>25.799999999999997</v>
      </c>
      <c r="N52" s="22"/>
      <c r="P52" s="37">
        <f t="shared" si="12"/>
        <v>10.76376</v>
      </c>
      <c r="Q52" s="37">
        <f t="shared" si="13"/>
        <v>6.0191400000000002</v>
      </c>
      <c r="R52" s="37">
        <f t="shared" si="14"/>
        <v>7.7632200000000005</v>
      </c>
      <c r="S52" s="37">
        <f t="shared" si="15"/>
        <v>1.2538800000000001</v>
      </c>
      <c r="T52" s="37">
        <f t="shared" si="10"/>
        <v>25.799999999999997</v>
      </c>
    </row>
    <row r="53" spans="1:20">
      <c r="A53" s="8" t="s">
        <v>95</v>
      </c>
      <c r="B53" s="202">
        <v>25.8</v>
      </c>
      <c r="C53" s="202">
        <v>25.8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10.76376</v>
      </c>
      <c r="J53" s="21">
        <f t="shared" si="6"/>
        <v>6.0191400000000002</v>
      </c>
      <c r="K53" s="21">
        <f t="shared" si="7"/>
        <v>7.7632200000000005</v>
      </c>
      <c r="L53" s="21">
        <f t="shared" si="8"/>
        <v>1.2538800000000001</v>
      </c>
      <c r="M53" s="157">
        <f t="shared" si="9"/>
        <v>25.799999999999997</v>
      </c>
      <c r="N53" s="22"/>
      <c r="P53" s="37">
        <f t="shared" si="12"/>
        <v>10.76376</v>
      </c>
      <c r="Q53" s="37">
        <f t="shared" si="13"/>
        <v>6.0191400000000002</v>
      </c>
      <c r="R53" s="37">
        <f t="shared" si="14"/>
        <v>7.7632200000000005</v>
      </c>
      <c r="S53" s="37">
        <f t="shared" si="15"/>
        <v>1.2538800000000001</v>
      </c>
      <c r="T53" s="37">
        <f t="shared" si="10"/>
        <v>25.799999999999997</v>
      </c>
    </row>
    <row r="54" spans="1:20">
      <c r="A54" s="8" t="s">
        <v>96</v>
      </c>
      <c r="B54" s="202">
        <v>25.8</v>
      </c>
      <c r="C54" s="202">
        <v>25.8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10.76376</v>
      </c>
      <c r="J54" s="21">
        <f t="shared" si="6"/>
        <v>6.0191400000000002</v>
      </c>
      <c r="K54" s="21">
        <f t="shared" si="7"/>
        <v>7.7632200000000005</v>
      </c>
      <c r="L54" s="21">
        <f t="shared" si="8"/>
        <v>1.2538800000000001</v>
      </c>
      <c r="M54" s="157">
        <f t="shared" si="9"/>
        <v>25.799999999999997</v>
      </c>
      <c r="N54" s="22"/>
      <c r="P54" s="37">
        <f t="shared" si="12"/>
        <v>10.76376</v>
      </c>
      <c r="Q54" s="37">
        <f t="shared" si="13"/>
        <v>6.0191400000000002</v>
      </c>
      <c r="R54" s="37">
        <f t="shared" si="14"/>
        <v>7.7632200000000005</v>
      </c>
      <c r="S54" s="37">
        <f t="shared" si="15"/>
        <v>1.2538800000000001</v>
      </c>
      <c r="T54" s="37">
        <f t="shared" si="10"/>
        <v>25.799999999999997</v>
      </c>
    </row>
    <row r="55" spans="1:20">
      <c r="A55" s="8" t="s">
        <v>97</v>
      </c>
      <c r="B55" s="202">
        <v>25.8</v>
      </c>
      <c r="C55" s="202">
        <v>25.8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10.76376</v>
      </c>
      <c r="J55" s="21">
        <f t="shared" si="6"/>
        <v>6.0191400000000002</v>
      </c>
      <c r="K55" s="21">
        <f t="shared" si="7"/>
        <v>7.7632200000000005</v>
      </c>
      <c r="L55" s="21">
        <f t="shared" si="8"/>
        <v>1.2538800000000001</v>
      </c>
      <c r="M55" s="157">
        <f t="shared" si="9"/>
        <v>25.799999999999997</v>
      </c>
      <c r="N55" s="22"/>
      <c r="P55" s="37">
        <f t="shared" si="12"/>
        <v>10.76376</v>
      </c>
      <c r="Q55" s="37">
        <f t="shared" si="13"/>
        <v>6.0191400000000002</v>
      </c>
      <c r="R55" s="37">
        <f t="shared" si="14"/>
        <v>7.7632200000000005</v>
      </c>
      <c r="S55" s="37">
        <f t="shared" si="15"/>
        <v>1.2538800000000001</v>
      </c>
      <c r="T55" s="37">
        <f t="shared" si="10"/>
        <v>25.799999999999997</v>
      </c>
    </row>
    <row r="56" spans="1:20">
      <c r="A56" s="8" t="s">
        <v>98</v>
      </c>
      <c r="B56" s="202">
        <v>25.8</v>
      </c>
      <c r="C56" s="202">
        <v>25.8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10.76376</v>
      </c>
      <c r="J56" s="21">
        <f t="shared" si="6"/>
        <v>6.0191400000000002</v>
      </c>
      <c r="K56" s="21">
        <f t="shared" si="7"/>
        <v>7.7632200000000005</v>
      </c>
      <c r="L56" s="21">
        <f t="shared" si="8"/>
        <v>1.2538800000000001</v>
      </c>
      <c r="M56" s="157">
        <f t="shared" si="9"/>
        <v>25.799999999999997</v>
      </c>
      <c r="N56" s="22"/>
      <c r="P56" s="37">
        <f t="shared" si="12"/>
        <v>10.76376</v>
      </c>
      <c r="Q56" s="37">
        <f t="shared" si="13"/>
        <v>6.0191400000000002</v>
      </c>
      <c r="R56" s="37">
        <f t="shared" si="14"/>
        <v>7.7632200000000005</v>
      </c>
      <c r="S56" s="37">
        <f t="shared" si="15"/>
        <v>1.2538800000000001</v>
      </c>
      <c r="T56" s="37">
        <f t="shared" si="10"/>
        <v>25.799999999999997</v>
      </c>
    </row>
    <row r="57" spans="1:20">
      <c r="A57" s="8" t="s">
        <v>99</v>
      </c>
      <c r="B57" s="202">
        <v>25.8</v>
      </c>
      <c r="C57" s="202">
        <v>25.8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10.76376</v>
      </c>
      <c r="J57" s="21">
        <f t="shared" si="6"/>
        <v>6.0191400000000002</v>
      </c>
      <c r="K57" s="21">
        <f t="shared" si="7"/>
        <v>7.7632200000000005</v>
      </c>
      <c r="L57" s="21">
        <f t="shared" si="8"/>
        <v>1.2538800000000001</v>
      </c>
      <c r="M57" s="157">
        <f t="shared" si="9"/>
        <v>25.799999999999997</v>
      </c>
      <c r="N57" s="22"/>
      <c r="P57" s="37">
        <f t="shared" si="12"/>
        <v>10.76376</v>
      </c>
      <c r="Q57" s="37">
        <f t="shared" si="13"/>
        <v>6.0191400000000002</v>
      </c>
      <c r="R57" s="37">
        <f t="shared" si="14"/>
        <v>7.7632200000000005</v>
      </c>
      <c r="S57" s="37">
        <f t="shared" si="15"/>
        <v>1.2538800000000001</v>
      </c>
      <c r="T57" s="37">
        <f t="shared" si="10"/>
        <v>25.799999999999997</v>
      </c>
    </row>
    <row r="58" spans="1:20">
      <c r="A58" s="8" t="s">
        <v>100</v>
      </c>
      <c r="B58" s="202">
        <v>25.8</v>
      </c>
      <c r="C58" s="202">
        <v>25.8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10.76376</v>
      </c>
      <c r="J58" s="21">
        <f t="shared" si="6"/>
        <v>6.0191400000000002</v>
      </c>
      <c r="K58" s="21">
        <f t="shared" si="7"/>
        <v>7.7632200000000005</v>
      </c>
      <c r="L58" s="21">
        <f t="shared" si="8"/>
        <v>1.2538800000000001</v>
      </c>
      <c r="M58" s="157">
        <f t="shared" si="9"/>
        <v>25.799999999999997</v>
      </c>
      <c r="N58" s="22"/>
      <c r="P58" s="37">
        <f t="shared" si="12"/>
        <v>10.76376</v>
      </c>
      <c r="Q58" s="37">
        <f t="shared" si="13"/>
        <v>6.0191400000000002</v>
      </c>
      <c r="R58" s="37">
        <f t="shared" si="14"/>
        <v>7.7632200000000005</v>
      </c>
      <c r="S58" s="37">
        <f t="shared" si="15"/>
        <v>1.2538800000000001</v>
      </c>
      <c r="T58" s="37">
        <f t="shared" si="10"/>
        <v>25.799999999999997</v>
      </c>
    </row>
    <row r="59" spans="1:20">
      <c r="A59" s="8" t="s">
        <v>101</v>
      </c>
      <c r="B59" s="202">
        <v>25.8</v>
      </c>
      <c r="C59" s="202">
        <v>25.8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10.76376</v>
      </c>
      <c r="J59" s="21">
        <f t="shared" si="6"/>
        <v>6.0191400000000002</v>
      </c>
      <c r="K59" s="21">
        <f t="shared" si="7"/>
        <v>7.7632200000000005</v>
      </c>
      <c r="L59" s="21">
        <f t="shared" si="8"/>
        <v>1.2538800000000001</v>
      </c>
      <c r="M59" s="157">
        <f t="shared" si="9"/>
        <v>25.799999999999997</v>
      </c>
      <c r="N59" s="22"/>
      <c r="P59" s="37">
        <f t="shared" si="12"/>
        <v>10.76376</v>
      </c>
      <c r="Q59" s="37">
        <f t="shared" si="13"/>
        <v>6.0191400000000002</v>
      </c>
      <c r="R59" s="37">
        <f t="shared" si="14"/>
        <v>7.7632200000000005</v>
      </c>
      <c r="S59" s="37">
        <f t="shared" si="15"/>
        <v>1.2538800000000001</v>
      </c>
      <c r="T59" s="37">
        <f t="shared" si="10"/>
        <v>25.799999999999997</v>
      </c>
    </row>
    <row r="60" spans="1:20">
      <c r="A60" s="8" t="s">
        <v>102</v>
      </c>
      <c r="B60" s="202">
        <v>25.8</v>
      </c>
      <c r="C60" s="202">
        <v>25.8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10.76376</v>
      </c>
      <c r="J60" s="21">
        <f t="shared" si="6"/>
        <v>6.0191400000000002</v>
      </c>
      <c r="K60" s="21">
        <f t="shared" si="7"/>
        <v>7.7632200000000005</v>
      </c>
      <c r="L60" s="21">
        <f t="shared" si="8"/>
        <v>1.2538800000000001</v>
      </c>
      <c r="M60" s="157">
        <f t="shared" si="9"/>
        <v>25.799999999999997</v>
      </c>
      <c r="N60" s="22"/>
      <c r="P60" s="37">
        <f t="shared" si="12"/>
        <v>10.76376</v>
      </c>
      <c r="Q60" s="37">
        <f t="shared" si="13"/>
        <v>6.0191400000000002</v>
      </c>
      <c r="R60" s="37">
        <f t="shared" si="14"/>
        <v>7.7632200000000005</v>
      </c>
      <c r="S60" s="37">
        <f t="shared" si="15"/>
        <v>1.2538800000000001</v>
      </c>
      <c r="T60" s="37">
        <f t="shared" si="10"/>
        <v>25.799999999999997</v>
      </c>
    </row>
    <row r="61" spans="1:20">
      <c r="A61" s="8" t="s">
        <v>103</v>
      </c>
      <c r="B61" s="202">
        <v>25.8</v>
      </c>
      <c r="C61" s="202">
        <v>25.8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10.76376</v>
      </c>
      <c r="J61" s="21">
        <f t="shared" si="6"/>
        <v>6.0191400000000002</v>
      </c>
      <c r="K61" s="21">
        <f t="shared" si="7"/>
        <v>7.7632200000000005</v>
      </c>
      <c r="L61" s="21">
        <f t="shared" si="8"/>
        <v>1.2538800000000001</v>
      </c>
      <c r="M61" s="157">
        <f t="shared" si="9"/>
        <v>25.799999999999997</v>
      </c>
      <c r="N61" s="22"/>
      <c r="P61" s="37">
        <f t="shared" si="12"/>
        <v>10.76376</v>
      </c>
      <c r="Q61" s="37">
        <f t="shared" si="13"/>
        <v>6.0191400000000002</v>
      </c>
      <c r="R61" s="37">
        <f t="shared" si="14"/>
        <v>7.7632200000000005</v>
      </c>
      <c r="S61" s="37">
        <f t="shared" si="15"/>
        <v>1.2538800000000001</v>
      </c>
      <c r="T61" s="37">
        <f t="shared" si="10"/>
        <v>25.799999999999997</v>
      </c>
    </row>
    <row r="62" spans="1:20">
      <c r="A62" s="8" t="s">
        <v>104</v>
      </c>
      <c r="B62" s="202">
        <v>25.8</v>
      </c>
      <c r="C62" s="202">
        <v>25.8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10.76376</v>
      </c>
      <c r="J62" s="21">
        <f t="shared" si="6"/>
        <v>6.0191400000000002</v>
      </c>
      <c r="K62" s="21">
        <f t="shared" si="7"/>
        <v>7.7632200000000005</v>
      </c>
      <c r="L62" s="21">
        <f t="shared" si="8"/>
        <v>1.2538800000000001</v>
      </c>
      <c r="M62" s="157">
        <f t="shared" si="9"/>
        <v>25.799999999999997</v>
      </c>
      <c r="N62" s="22"/>
      <c r="P62" s="37">
        <f t="shared" si="12"/>
        <v>10.76376</v>
      </c>
      <c r="Q62" s="37">
        <f t="shared" si="13"/>
        <v>6.0191400000000002</v>
      </c>
      <c r="R62" s="37">
        <f t="shared" si="14"/>
        <v>7.7632200000000005</v>
      </c>
      <c r="S62" s="37">
        <f t="shared" si="15"/>
        <v>1.2538800000000001</v>
      </c>
      <c r="T62" s="37">
        <f t="shared" si="10"/>
        <v>25.799999999999997</v>
      </c>
    </row>
    <row r="63" spans="1:20">
      <c r="A63" s="8" t="s">
        <v>105</v>
      </c>
      <c r="B63" s="202">
        <v>25.8</v>
      </c>
      <c r="C63" s="202">
        <v>25.8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10.76376</v>
      </c>
      <c r="J63" s="21">
        <f t="shared" si="6"/>
        <v>6.0191400000000002</v>
      </c>
      <c r="K63" s="21">
        <f t="shared" si="7"/>
        <v>7.7632200000000005</v>
      </c>
      <c r="L63" s="21">
        <f t="shared" si="8"/>
        <v>1.2538800000000001</v>
      </c>
      <c r="M63" s="157">
        <f t="shared" si="9"/>
        <v>25.799999999999997</v>
      </c>
      <c r="N63" s="22"/>
      <c r="P63" s="37">
        <f t="shared" si="12"/>
        <v>10.76376</v>
      </c>
      <c r="Q63" s="37">
        <f t="shared" si="13"/>
        <v>6.0191400000000002</v>
      </c>
      <c r="R63" s="37">
        <f t="shared" si="14"/>
        <v>7.7632200000000005</v>
      </c>
      <c r="S63" s="37">
        <f t="shared" si="15"/>
        <v>1.2538800000000001</v>
      </c>
      <c r="T63" s="37">
        <f t="shared" si="10"/>
        <v>25.799999999999997</v>
      </c>
    </row>
    <row r="64" spans="1:20">
      <c r="A64" s="8" t="s">
        <v>106</v>
      </c>
      <c r="B64" s="202">
        <v>25.8</v>
      </c>
      <c r="C64" s="202">
        <v>25.8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10.76376</v>
      </c>
      <c r="J64" s="21">
        <f t="shared" si="6"/>
        <v>6.0191400000000002</v>
      </c>
      <c r="K64" s="21">
        <f t="shared" si="7"/>
        <v>7.7632200000000005</v>
      </c>
      <c r="L64" s="21">
        <f t="shared" si="8"/>
        <v>1.2538800000000001</v>
      </c>
      <c r="M64" s="157">
        <f t="shared" si="9"/>
        <v>25.799999999999997</v>
      </c>
      <c r="N64" s="22"/>
      <c r="P64" s="37">
        <f t="shared" si="12"/>
        <v>10.76376</v>
      </c>
      <c r="Q64" s="37">
        <f t="shared" si="13"/>
        <v>6.0191400000000002</v>
      </c>
      <c r="R64" s="37">
        <f t="shared" si="14"/>
        <v>7.7632200000000005</v>
      </c>
      <c r="S64" s="37">
        <f t="shared" si="15"/>
        <v>1.2538800000000001</v>
      </c>
      <c r="T64" s="37">
        <f t="shared" si="10"/>
        <v>25.799999999999997</v>
      </c>
    </row>
    <row r="65" spans="1:20">
      <c r="A65" s="8" t="s">
        <v>107</v>
      </c>
      <c r="B65" s="202">
        <v>25.8</v>
      </c>
      <c r="C65" s="202">
        <v>25.8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10.76376</v>
      </c>
      <c r="J65" s="21">
        <f t="shared" si="6"/>
        <v>6.0191400000000002</v>
      </c>
      <c r="K65" s="21">
        <f t="shared" si="7"/>
        <v>7.7632200000000005</v>
      </c>
      <c r="L65" s="21">
        <f t="shared" si="8"/>
        <v>1.2538800000000001</v>
      </c>
      <c r="M65" s="157">
        <f t="shared" si="9"/>
        <v>25.799999999999997</v>
      </c>
      <c r="N65" s="22"/>
      <c r="P65" s="37">
        <f t="shared" si="12"/>
        <v>10.76376</v>
      </c>
      <c r="Q65" s="37">
        <f t="shared" si="13"/>
        <v>6.0191400000000002</v>
      </c>
      <c r="R65" s="37">
        <f t="shared" si="14"/>
        <v>7.7632200000000005</v>
      </c>
      <c r="S65" s="37">
        <f t="shared" si="15"/>
        <v>1.2538800000000001</v>
      </c>
      <c r="T65" s="37">
        <f t="shared" si="10"/>
        <v>25.799999999999997</v>
      </c>
    </row>
    <row r="66" spans="1:20">
      <c r="A66" s="8" t="s">
        <v>108</v>
      </c>
      <c r="B66" s="202">
        <v>25.8</v>
      </c>
      <c r="C66" s="202">
        <v>25.8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10.76376</v>
      </c>
      <c r="J66" s="21">
        <f t="shared" si="6"/>
        <v>6.0191400000000002</v>
      </c>
      <c r="K66" s="21">
        <f t="shared" si="7"/>
        <v>7.7632200000000005</v>
      </c>
      <c r="L66" s="21">
        <f t="shared" si="8"/>
        <v>1.2538800000000001</v>
      </c>
      <c r="M66" s="157">
        <f t="shared" si="9"/>
        <v>25.799999999999997</v>
      </c>
      <c r="N66" s="22"/>
      <c r="P66" s="37">
        <f t="shared" si="12"/>
        <v>10.76376</v>
      </c>
      <c r="Q66" s="37">
        <f t="shared" si="13"/>
        <v>6.0191400000000002</v>
      </c>
      <c r="R66" s="37">
        <f t="shared" si="14"/>
        <v>7.7632200000000005</v>
      </c>
      <c r="S66" s="37">
        <f t="shared" si="15"/>
        <v>1.2538800000000001</v>
      </c>
      <c r="T66" s="37">
        <f t="shared" si="10"/>
        <v>25.799999999999997</v>
      </c>
    </row>
    <row r="67" spans="1:20">
      <c r="A67" s="8" t="s">
        <v>109</v>
      </c>
      <c r="B67" s="202">
        <v>25.8</v>
      </c>
      <c r="C67" s="202">
        <v>25.8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10.76376</v>
      </c>
      <c r="J67" s="21">
        <f t="shared" si="6"/>
        <v>6.0191400000000002</v>
      </c>
      <c r="K67" s="21">
        <f t="shared" si="7"/>
        <v>7.7632200000000005</v>
      </c>
      <c r="L67" s="21">
        <f t="shared" si="8"/>
        <v>1.2538800000000001</v>
      </c>
      <c r="M67" s="157">
        <f t="shared" si="9"/>
        <v>25.799999999999997</v>
      </c>
      <c r="N67" s="22"/>
      <c r="P67" s="37">
        <f t="shared" ref="P67:P98" si="17">I67</f>
        <v>10.76376</v>
      </c>
      <c r="Q67" s="37">
        <f t="shared" ref="Q67:Q98" si="18">J67</f>
        <v>6.0191400000000002</v>
      </c>
      <c r="R67" s="37">
        <f t="shared" ref="R67:R98" si="19">K67</f>
        <v>7.7632200000000005</v>
      </c>
      <c r="S67" s="37">
        <f t="shared" ref="S67:S98" si="20">L67</f>
        <v>1.2538800000000001</v>
      </c>
      <c r="T67" s="37">
        <f t="shared" si="10"/>
        <v>25.799999999999997</v>
      </c>
    </row>
    <row r="68" spans="1:20">
      <c r="A68" s="8" t="s">
        <v>110</v>
      </c>
      <c r="B68" s="202">
        <v>25.8</v>
      </c>
      <c r="C68" s="202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7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202">
        <v>25.8</v>
      </c>
      <c r="C69" s="202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7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202">
        <v>25.8</v>
      </c>
      <c r="C70" s="202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7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202">
        <v>25.8</v>
      </c>
      <c r="C71" s="202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7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202">
        <v>25.8</v>
      </c>
      <c r="C72" s="202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7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202">
        <v>25.8</v>
      </c>
      <c r="C73" s="202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7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202">
        <v>25.8</v>
      </c>
      <c r="C74" s="202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7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202">
        <v>25.8</v>
      </c>
      <c r="C75" s="202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7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202">
        <v>25.8</v>
      </c>
      <c r="C76" s="202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7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202">
        <v>25.8</v>
      </c>
      <c r="C77" s="202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7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202">
        <v>25.8</v>
      </c>
      <c r="C78" s="202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7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202">
        <v>25.8</v>
      </c>
      <c r="C79" s="202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7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202">
        <v>25.8</v>
      </c>
      <c r="C80" s="202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7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202">
        <v>25.8</v>
      </c>
      <c r="C81" s="202">
        <v>25.8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10.76376</v>
      </c>
      <c r="J81" s="21">
        <f t="shared" si="22"/>
        <v>6.0191400000000002</v>
      </c>
      <c r="K81" s="21">
        <f t="shared" si="23"/>
        <v>7.7632200000000005</v>
      </c>
      <c r="L81" s="21">
        <f t="shared" si="24"/>
        <v>1.2538800000000001</v>
      </c>
      <c r="M81" s="157">
        <f t="shared" si="25"/>
        <v>25.799999999999997</v>
      </c>
      <c r="N81" s="22"/>
      <c r="P81" s="37">
        <f t="shared" si="17"/>
        <v>10.76376</v>
      </c>
      <c r="Q81" s="37">
        <f t="shared" si="18"/>
        <v>6.0191400000000002</v>
      </c>
      <c r="R81" s="37">
        <f t="shared" si="19"/>
        <v>7.7632200000000005</v>
      </c>
      <c r="S81" s="37">
        <f t="shared" si="20"/>
        <v>1.2538800000000001</v>
      </c>
      <c r="T81" s="37">
        <f t="shared" si="26"/>
        <v>25.799999999999997</v>
      </c>
    </row>
    <row r="82" spans="1:20">
      <c r="A82" s="8" t="s">
        <v>124</v>
      </c>
      <c r="B82" s="202">
        <v>25.8</v>
      </c>
      <c r="C82" s="202">
        <v>25.8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10.76376</v>
      </c>
      <c r="J82" s="21">
        <f t="shared" si="22"/>
        <v>6.0191400000000002</v>
      </c>
      <c r="K82" s="21">
        <f t="shared" si="23"/>
        <v>7.7632200000000005</v>
      </c>
      <c r="L82" s="21">
        <f t="shared" si="24"/>
        <v>1.2538800000000001</v>
      </c>
      <c r="M82" s="157">
        <f t="shared" si="25"/>
        <v>25.799999999999997</v>
      </c>
      <c r="N82" s="22"/>
      <c r="P82" s="37">
        <f t="shared" si="17"/>
        <v>10.76376</v>
      </c>
      <c r="Q82" s="37">
        <f t="shared" si="18"/>
        <v>6.0191400000000002</v>
      </c>
      <c r="R82" s="37">
        <f t="shared" si="19"/>
        <v>7.7632200000000005</v>
      </c>
      <c r="S82" s="37">
        <f t="shared" si="20"/>
        <v>1.2538800000000001</v>
      </c>
      <c r="T82" s="37">
        <f t="shared" si="26"/>
        <v>25.799999999999997</v>
      </c>
    </row>
    <row r="83" spans="1:20">
      <c r="A83" s="8" t="s">
        <v>125</v>
      </c>
      <c r="B83" s="202">
        <v>25.8</v>
      </c>
      <c r="C83" s="202">
        <v>25.8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10.76376</v>
      </c>
      <c r="J83" s="21">
        <f t="shared" si="22"/>
        <v>6.0191400000000002</v>
      </c>
      <c r="K83" s="21">
        <f t="shared" si="23"/>
        <v>7.7632200000000005</v>
      </c>
      <c r="L83" s="21">
        <f t="shared" si="24"/>
        <v>1.2538800000000001</v>
      </c>
      <c r="M83" s="157">
        <f t="shared" si="25"/>
        <v>25.799999999999997</v>
      </c>
      <c r="N83" s="22"/>
      <c r="P83" s="37">
        <f t="shared" si="17"/>
        <v>10.76376</v>
      </c>
      <c r="Q83" s="37">
        <f t="shared" si="18"/>
        <v>6.0191400000000002</v>
      </c>
      <c r="R83" s="37">
        <f t="shared" si="19"/>
        <v>7.7632200000000005</v>
      </c>
      <c r="S83" s="37">
        <f t="shared" si="20"/>
        <v>1.2538800000000001</v>
      </c>
      <c r="T83" s="37">
        <f t="shared" si="26"/>
        <v>25.799999999999997</v>
      </c>
    </row>
    <row r="84" spans="1:20">
      <c r="A84" s="8" t="s">
        <v>126</v>
      </c>
      <c r="B84" s="202">
        <v>25.8</v>
      </c>
      <c r="C84" s="202">
        <v>25.8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10.76376</v>
      </c>
      <c r="J84" s="21">
        <f t="shared" si="22"/>
        <v>6.0191400000000002</v>
      </c>
      <c r="K84" s="21">
        <f t="shared" si="23"/>
        <v>7.7632200000000005</v>
      </c>
      <c r="L84" s="21">
        <f t="shared" si="24"/>
        <v>1.2538800000000001</v>
      </c>
      <c r="M84" s="157">
        <f t="shared" si="25"/>
        <v>25.799999999999997</v>
      </c>
      <c r="N84" s="22"/>
      <c r="P84" s="37">
        <f t="shared" si="17"/>
        <v>10.76376</v>
      </c>
      <c r="Q84" s="37">
        <f t="shared" si="18"/>
        <v>6.0191400000000002</v>
      </c>
      <c r="R84" s="37">
        <f t="shared" si="19"/>
        <v>7.7632200000000005</v>
      </c>
      <c r="S84" s="37">
        <f t="shared" si="20"/>
        <v>1.2538800000000001</v>
      </c>
      <c r="T84" s="37">
        <f t="shared" si="26"/>
        <v>25.799999999999997</v>
      </c>
    </row>
    <row r="85" spans="1:20">
      <c r="A85" s="8" t="s">
        <v>127</v>
      </c>
      <c r="B85" s="202">
        <v>24.5</v>
      </c>
      <c r="C85" s="202">
        <v>24.5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10.221399999999999</v>
      </c>
      <c r="J85" s="21">
        <f t="shared" si="22"/>
        <v>5.7158499999999997</v>
      </c>
      <c r="K85" s="21">
        <f t="shared" si="23"/>
        <v>7.3720500000000007</v>
      </c>
      <c r="L85" s="21">
        <f t="shared" si="24"/>
        <v>1.1907000000000001</v>
      </c>
      <c r="M85" s="157">
        <f t="shared" si="25"/>
        <v>24.5</v>
      </c>
      <c r="N85" s="22"/>
      <c r="P85" s="37">
        <f t="shared" si="17"/>
        <v>10.221399999999999</v>
      </c>
      <c r="Q85" s="37">
        <f t="shared" si="18"/>
        <v>5.7158499999999997</v>
      </c>
      <c r="R85" s="37">
        <f t="shared" si="19"/>
        <v>7.3720500000000007</v>
      </c>
      <c r="S85" s="37">
        <f t="shared" si="20"/>
        <v>1.1907000000000001</v>
      </c>
      <c r="T85" s="37">
        <f t="shared" si="26"/>
        <v>24.5</v>
      </c>
    </row>
    <row r="86" spans="1:20">
      <c r="A86" s="8" t="s">
        <v>128</v>
      </c>
      <c r="B86" s="202">
        <v>24.5</v>
      </c>
      <c r="C86" s="202">
        <v>24.5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10.221399999999999</v>
      </c>
      <c r="J86" s="21">
        <f t="shared" si="22"/>
        <v>5.7158499999999997</v>
      </c>
      <c r="K86" s="21">
        <f t="shared" si="23"/>
        <v>7.3720500000000007</v>
      </c>
      <c r="L86" s="21">
        <f t="shared" si="24"/>
        <v>1.1907000000000001</v>
      </c>
      <c r="M86" s="157">
        <f t="shared" si="25"/>
        <v>24.5</v>
      </c>
      <c r="N86" s="22"/>
      <c r="P86" s="37">
        <f t="shared" si="17"/>
        <v>10.221399999999999</v>
      </c>
      <c r="Q86" s="37">
        <f t="shared" si="18"/>
        <v>5.7158499999999997</v>
      </c>
      <c r="R86" s="37">
        <f t="shared" si="19"/>
        <v>7.3720500000000007</v>
      </c>
      <c r="S86" s="37">
        <f t="shared" si="20"/>
        <v>1.1907000000000001</v>
      </c>
      <c r="T86" s="37">
        <f t="shared" si="26"/>
        <v>24.5</v>
      </c>
    </row>
    <row r="87" spans="1:20">
      <c r="A87" s="8" t="s">
        <v>129</v>
      </c>
      <c r="B87" s="202">
        <v>24.5</v>
      </c>
      <c r="C87" s="202">
        <v>24.5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10.221399999999999</v>
      </c>
      <c r="J87" s="21">
        <f t="shared" si="22"/>
        <v>5.7158499999999997</v>
      </c>
      <c r="K87" s="21">
        <f t="shared" si="23"/>
        <v>7.3720500000000007</v>
      </c>
      <c r="L87" s="21">
        <f t="shared" si="24"/>
        <v>1.1907000000000001</v>
      </c>
      <c r="M87" s="157">
        <f t="shared" si="25"/>
        <v>24.5</v>
      </c>
      <c r="N87" s="22"/>
      <c r="P87" s="37">
        <f t="shared" si="17"/>
        <v>10.221399999999999</v>
      </c>
      <c r="Q87" s="37">
        <f t="shared" si="18"/>
        <v>5.7158499999999997</v>
      </c>
      <c r="R87" s="37">
        <f t="shared" si="19"/>
        <v>7.3720500000000007</v>
      </c>
      <c r="S87" s="37">
        <f t="shared" si="20"/>
        <v>1.1907000000000001</v>
      </c>
      <c r="T87" s="37">
        <f t="shared" si="26"/>
        <v>24.5</v>
      </c>
    </row>
    <row r="88" spans="1:20">
      <c r="A88" s="8" t="s">
        <v>130</v>
      </c>
      <c r="B88" s="202">
        <v>24.5</v>
      </c>
      <c r="C88" s="202">
        <v>24.5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10.221399999999999</v>
      </c>
      <c r="J88" s="21">
        <f t="shared" si="22"/>
        <v>5.7158499999999997</v>
      </c>
      <c r="K88" s="21">
        <f t="shared" si="23"/>
        <v>7.3720500000000007</v>
      </c>
      <c r="L88" s="21">
        <f t="shared" si="24"/>
        <v>1.1907000000000001</v>
      </c>
      <c r="M88" s="157">
        <f t="shared" si="25"/>
        <v>24.5</v>
      </c>
      <c r="N88" s="22"/>
      <c r="P88" s="37">
        <f t="shared" si="17"/>
        <v>10.221399999999999</v>
      </c>
      <c r="Q88" s="37">
        <f t="shared" si="18"/>
        <v>5.7158499999999997</v>
      </c>
      <c r="R88" s="37">
        <f t="shared" si="19"/>
        <v>7.3720500000000007</v>
      </c>
      <c r="S88" s="37">
        <f t="shared" si="20"/>
        <v>1.1907000000000001</v>
      </c>
      <c r="T88" s="37">
        <f t="shared" si="26"/>
        <v>24.5</v>
      </c>
    </row>
    <row r="89" spans="1:20">
      <c r="A89" s="8" t="s">
        <v>131</v>
      </c>
      <c r="B89" s="202">
        <v>24.5</v>
      </c>
      <c r="C89" s="202">
        <v>24.5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10.221399999999999</v>
      </c>
      <c r="J89" s="21">
        <f t="shared" si="22"/>
        <v>5.7158499999999997</v>
      </c>
      <c r="K89" s="21">
        <f t="shared" si="23"/>
        <v>7.3720500000000007</v>
      </c>
      <c r="L89" s="21">
        <f t="shared" si="24"/>
        <v>1.1907000000000001</v>
      </c>
      <c r="M89" s="157">
        <f t="shared" si="25"/>
        <v>24.5</v>
      </c>
      <c r="N89" s="22"/>
      <c r="P89" s="37">
        <f t="shared" si="17"/>
        <v>10.221399999999999</v>
      </c>
      <c r="Q89" s="37">
        <f t="shared" si="18"/>
        <v>5.7158499999999997</v>
      </c>
      <c r="R89" s="37">
        <f t="shared" si="19"/>
        <v>7.3720500000000007</v>
      </c>
      <c r="S89" s="37">
        <f t="shared" si="20"/>
        <v>1.1907000000000001</v>
      </c>
      <c r="T89" s="37">
        <f t="shared" si="26"/>
        <v>24.5</v>
      </c>
    </row>
    <row r="90" spans="1:20">
      <c r="A90" s="8" t="s">
        <v>132</v>
      </c>
      <c r="B90" s="202">
        <v>24.5</v>
      </c>
      <c r="C90" s="202">
        <v>24.5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10.221399999999999</v>
      </c>
      <c r="J90" s="21">
        <f t="shared" si="22"/>
        <v>5.7158499999999997</v>
      </c>
      <c r="K90" s="21">
        <f t="shared" si="23"/>
        <v>7.3720500000000007</v>
      </c>
      <c r="L90" s="21">
        <f t="shared" si="24"/>
        <v>1.1907000000000001</v>
      </c>
      <c r="M90" s="157">
        <f t="shared" si="25"/>
        <v>24.5</v>
      </c>
      <c r="N90" s="22"/>
      <c r="P90" s="37">
        <f t="shared" si="17"/>
        <v>10.221399999999999</v>
      </c>
      <c r="Q90" s="37">
        <f t="shared" si="18"/>
        <v>5.7158499999999997</v>
      </c>
      <c r="R90" s="37">
        <f t="shared" si="19"/>
        <v>7.3720500000000007</v>
      </c>
      <c r="S90" s="37">
        <f t="shared" si="20"/>
        <v>1.1907000000000001</v>
      </c>
      <c r="T90" s="37">
        <f t="shared" si="26"/>
        <v>24.5</v>
      </c>
    </row>
    <row r="91" spans="1:20">
      <c r="A91" s="8" t="s">
        <v>133</v>
      </c>
      <c r="B91" s="202">
        <v>24.5</v>
      </c>
      <c r="C91" s="202">
        <v>24.5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10.221399999999999</v>
      </c>
      <c r="J91" s="21">
        <f t="shared" si="22"/>
        <v>5.7158499999999997</v>
      </c>
      <c r="K91" s="21">
        <f t="shared" si="23"/>
        <v>7.3720500000000007</v>
      </c>
      <c r="L91" s="21">
        <f t="shared" si="24"/>
        <v>1.1907000000000001</v>
      </c>
      <c r="M91" s="157">
        <f t="shared" si="25"/>
        <v>24.5</v>
      </c>
      <c r="N91" s="22"/>
      <c r="P91" s="37">
        <f t="shared" si="17"/>
        <v>10.221399999999999</v>
      </c>
      <c r="Q91" s="37">
        <f t="shared" si="18"/>
        <v>5.7158499999999997</v>
      </c>
      <c r="R91" s="37">
        <f t="shared" si="19"/>
        <v>7.3720500000000007</v>
      </c>
      <c r="S91" s="37">
        <f t="shared" si="20"/>
        <v>1.1907000000000001</v>
      </c>
      <c r="T91" s="37">
        <f t="shared" si="26"/>
        <v>24.5</v>
      </c>
    </row>
    <row r="92" spans="1:20">
      <c r="A92" s="8" t="s">
        <v>134</v>
      </c>
      <c r="B92" s="202">
        <v>24.5</v>
      </c>
      <c r="C92" s="202">
        <v>24.5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10.221399999999999</v>
      </c>
      <c r="J92" s="21">
        <f t="shared" si="22"/>
        <v>5.7158499999999997</v>
      </c>
      <c r="K92" s="21">
        <f t="shared" si="23"/>
        <v>7.3720500000000007</v>
      </c>
      <c r="L92" s="21">
        <f t="shared" si="24"/>
        <v>1.1907000000000001</v>
      </c>
      <c r="M92" s="157">
        <f t="shared" si="25"/>
        <v>24.5</v>
      </c>
      <c r="N92" s="22"/>
      <c r="P92" s="37">
        <f t="shared" si="17"/>
        <v>10.221399999999999</v>
      </c>
      <c r="Q92" s="37">
        <f t="shared" si="18"/>
        <v>5.7158499999999997</v>
      </c>
      <c r="R92" s="37">
        <f t="shared" si="19"/>
        <v>7.3720500000000007</v>
      </c>
      <c r="S92" s="37">
        <f t="shared" si="20"/>
        <v>1.1907000000000001</v>
      </c>
      <c r="T92" s="37">
        <f t="shared" si="26"/>
        <v>24.5</v>
      </c>
    </row>
    <row r="93" spans="1:20">
      <c r="A93" s="8" t="s">
        <v>135</v>
      </c>
      <c r="B93" s="202">
        <v>24.5</v>
      </c>
      <c r="C93" s="202">
        <v>24.5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10.221399999999999</v>
      </c>
      <c r="J93" s="21">
        <f t="shared" si="22"/>
        <v>5.7158499999999997</v>
      </c>
      <c r="K93" s="21">
        <f t="shared" si="23"/>
        <v>7.3720500000000007</v>
      </c>
      <c r="L93" s="21">
        <f t="shared" si="24"/>
        <v>1.1907000000000001</v>
      </c>
      <c r="M93" s="157">
        <f t="shared" si="25"/>
        <v>24.5</v>
      </c>
      <c r="N93" s="22"/>
      <c r="P93" s="37">
        <f t="shared" si="17"/>
        <v>10.221399999999999</v>
      </c>
      <c r="Q93" s="37">
        <f t="shared" si="18"/>
        <v>5.7158499999999997</v>
      </c>
      <c r="R93" s="37">
        <f t="shared" si="19"/>
        <v>7.3720500000000007</v>
      </c>
      <c r="S93" s="37">
        <f t="shared" si="20"/>
        <v>1.1907000000000001</v>
      </c>
      <c r="T93" s="37">
        <f t="shared" si="26"/>
        <v>24.5</v>
      </c>
    </row>
    <row r="94" spans="1:20">
      <c r="A94" s="8" t="s">
        <v>136</v>
      </c>
      <c r="B94" s="202">
        <v>24.5</v>
      </c>
      <c r="C94" s="202">
        <v>24.5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10.221399999999999</v>
      </c>
      <c r="J94" s="21">
        <f t="shared" si="22"/>
        <v>5.7158499999999997</v>
      </c>
      <c r="K94" s="21">
        <f t="shared" si="23"/>
        <v>7.3720500000000007</v>
      </c>
      <c r="L94" s="21">
        <f t="shared" si="24"/>
        <v>1.1907000000000001</v>
      </c>
      <c r="M94" s="157">
        <f t="shared" si="25"/>
        <v>24.5</v>
      </c>
      <c r="N94" s="22"/>
      <c r="P94" s="37">
        <f t="shared" si="17"/>
        <v>10.221399999999999</v>
      </c>
      <c r="Q94" s="37">
        <f t="shared" si="18"/>
        <v>5.7158499999999997</v>
      </c>
      <c r="R94" s="37">
        <f t="shared" si="19"/>
        <v>7.3720500000000007</v>
      </c>
      <c r="S94" s="37">
        <f t="shared" si="20"/>
        <v>1.1907000000000001</v>
      </c>
      <c r="T94" s="37">
        <f t="shared" si="26"/>
        <v>24.5</v>
      </c>
    </row>
    <row r="95" spans="1:20">
      <c r="A95" s="8" t="s">
        <v>137</v>
      </c>
      <c r="B95" s="202">
        <v>24.5</v>
      </c>
      <c r="C95" s="202">
        <v>24.5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10.221399999999999</v>
      </c>
      <c r="J95" s="21">
        <f t="shared" si="22"/>
        <v>5.7158499999999997</v>
      </c>
      <c r="K95" s="21">
        <f t="shared" si="23"/>
        <v>7.3720500000000007</v>
      </c>
      <c r="L95" s="21">
        <f t="shared" si="24"/>
        <v>1.1907000000000001</v>
      </c>
      <c r="M95" s="157">
        <f t="shared" si="25"/>
        <v>24.5</v>
      </c>
      <c r="N95" s="22"/>
      <c r="P95" s="37">
        <f t="shared" si="17"/>
        <v>10.221399999999999</v>
      </c>
      <c r="Q95" s="37">
        <f t="shared" si="18"/>
        <v>5.7158499999999997</v>
      </c>
      <c r="R95" s="37">
        <f t="shared" si="19"/>
        <v>7.3720500000000007</v>
      </c>
      <c r="S95" s="37">
        <f t="shared" si="20"/>
        <v>1.1907000000000001</v>
      </c>
      <c r="T95" s="37">
        <f t="shared" si="26"/>
        <v>24.5</v>
      </c>
    </row>
    <row r="96" spans="1:20">
      <c r="A96" s="8" t="s">
        <v>138</v>
      </c>
      <c r="B96" s="202">
        <v>24.5</v>
      </c>
      <c r="C96" s="202">
        <v>24.5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10.221399999999999</v>
      </c>
      <c r="J96" s="21">
        <f t="shared" si="22"/>
        <v>5.7158499999999997</v>
      </c>
      <c r="K96" s="21">
        <f t="shared" si="23"/>
        <v>7.3720500000000007</v>
      </c>
      <c r="L96" s="21">
        <f t="shared" si="24"/>
        <v>1.1907000000000001</v>
      </c>
      <c r="M96" s="157">
        <f t="shared" si="25"/>
        <v>24.5</v>
      </c>
      <c r="N96" s="22"/>
      <c r="P96" s="37">
        <f t="shared" si="17"/>
        <v>10.221399999999999</v>
      </c>
      <c r="Q96" s="37">
        <f t="shared" si="18"/>
        <v>5.7158499999999997</v>
      </c>
      <c r="R96" s="37">
        <f t="shared" si="19"/>
        <v>7.3720500000000007</v>
      </c>
      <c r="S96" s="37">
        <f t="shared" si="20"/>
        <v>1.1907000000000001</v>
      </c>
      <c r="T96" s="37">
        <f t="shared" si="26"/>
        <v>24.5</v>
      </c>
    </row>
    <row r="97" spans="1:23">
      <c r="A97" s="8" t="s">
        <v>139</v>
      </c>
      <c r="B97" s="202">
        <v>24.5</v>
      </c>
      <c r="C97" s="202">
        <v>24.5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10.221399999999999</v>
      </c>
      <c r="J97" s="21">
        <f t="shared" si="22"/>
        <v>5.7158499999999997</v>
      </c>
      <c r="K97" s="21">
        <f t="shared" si="23"/>
        <v>7.3720500000000007</v>
      </c>
      <c r="L97" s="21">
        <f t="shared" si="24"/>
        <v>1.1907000000000001</v>
      </c>
      <c r="M97" s="157">
        <f t="shared" si="25"/>
        <v>24.5</v>
      </c>
      <c r="N97" s="22"/>
      <c r="P97" s="37">
        <f t="shared" si="17"/>
        <v>10.221399999999999</v>
      </c>
      <c r="Q97" s="37">
        <f t="shared" si="18"/>
        <v>5.7158499999999997</v>
      </c>
      <c r="R97" s="37">
        <f t="shared" si="19"/>
        <v>7.3720500000000007</v>
      </c>
      <c r="S97" s="37">
        <f t="shared" si="20"/>
        <v>1.1907000000000001</v>
      </c>
      <c r="T97" s="37">
        <f t="shared" si="26"/>
        <v>24.5</v>
      </c>
    </row>
    <row r="98" spans="1:23" ht="15.75" thickBot="1">
      <c r="A98" s="8" t="s">
        <v>140</v>
      </c>
      <c r="B98" s="202">
        <v>24.5</v>
      </c>
      <c r="C98" s="202">
        <v>24.5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10.221399999999999</v>
      </c>
      <c r="J98" s="21">
        <f t="shared" si="22"/>
        <v>5.7158499999999997</v>
      </c>
      <c r="K98" s="21">
        <f t="shared" si="23"/>
        <v>7.3720500000000007</v>
      </c>
      <c r="L98" s="21">
        <f t="shared" si="24"/>
        <v>1.1907000000000001</v>
      </c>
      <c r="M98" s="157">
        <f t="shared" si="25"/>
        <v>24.5</v>
      </c>
      <c r="N98" s="22"/>
      <c r="P98" s="37">
        <f t="shared" si="17"/>
        <v>10.221399999999999</v>
      </c>
      <c r="Q98" s="37">
        <f t="shared" si="18"/>
        <v>5.7158499999999997</v>
      </c>
      <c r="R98" s="37">
        <f t="shared" si="19"/>
        <v>7.3720500000000007</v>
      </c>
      <c r="S98" s="37">
        <f t="shared" si="20"/>
        <v>1.1907000000000001</v>
      </c>
      <c r="T98" s="37">
        <f t="shared" si="26"/>
        <v>24.5</v>
      </c>
    </row>
    <row r="99" spans="1:23" ht="15.75" thickBot="1">
      <c r="A99" s="8" t="s">
        <v>171</v>
      </c>
      <c r="B99" s="20">
        <f t="shared" ref="B99:H99" si="27">SUM(B3:B98)/4000</f>
        <v>0.6067749999999994</v>
      </c>
      <c r="C99" s="20">
        <f t="shared" si="27"/>
        <v>0.6067749999999994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0.25314653000000042</v>
      </c>
      <c r="J99" s="158">
        <f t="shared" ref="J99:L99" si="28">SUM(J3:J98)/4000</f>
        <v>0.14156060749999999</v>
      </c>
      <c r="K99" s="158">
        <f t="shared" si="28"/>
        <v>0.18257859749999991</v>
      </c>
      <c r="L99" s="158">
        <f t="shared" si="28"/>
        <v>2.9489264999999997E-2</v>
      </c>
      <c r="M99" s="159">
        <f>SUM(M3:M98)/4000</f>
        <v>0.6067749999999994</v>
      </c>
      <c r="N99" s="23"/>
      <c r="P99" s="37">
        <f>SUM(P3:P98)/4000</f>
        <v>0.25314653000000042</v>
      </c>
      <c r="Q99" s="37">
        <f t="shared" ref="Q99:S99" si="29">SUM(Q3:Q98)/4000</f>
        <v>0.14156060749999999</v>
      </c>
      <c r="R99" s="37">
        <f t="shared" si="29"/>
        <v>0.18257859749999991</v>
      </c>
      <c r="S99" s="37">
        <f t="shared" si="29"/>
        <v>2.9489264999999997E-2</v>
      </c>
      <c r="T99" s="37">
        <f t="shared" si="26"/>
        <v>0.6067750000000004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2.02</v>
      </c>
      <c r="N3" s="71">
        <v>0</v>
      </c>
      <c r="O3" s="53">
        <v>-76</v>
      </c>
      <c r="P3" s="53">
        <v>-55</v>
      </c>
      <c r="Q3" s="53">
        <v>0</v>
      </c>
      <c r="R3" s="53">
        <v>0</v>
      </c>
      <c r="S3" s="72">
        <v>0</v>
      </c>
      <c r="U3" s="73">
        <v>-131</v>
      </c>
      <c r="V3" s="74">
        <v>2.02</v>
      </c>
      <c r="W3">
        <v>0</v>
      </c>
      <c r="X3">
        <v>-76</v>
      </c>
      <c r="Y3">
        <v>2.02</v>
      </c>
      <c r="Z3">
        <v>-55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-91</v>
      </c>
      <c r="P4" s="46">
        <v>-14</v>
      </c>
      <c r="Q4" s="46">
        <v>0</v>
      </c>
      <c r="R4" s="46">
        <v>0</v>
      </c>
      <c r="S4" s="74">
        <v>0</v>
      </c>
      <c r="U4" s="73">
        <v>-105</v>
      </c>
      <c r="V4" s="74">
        <v>0</v>
      </c>
      <c r="W4">
        <v>0</v>
      </c>
      <c r="X4">
        <v>-91</v>
      </c>
      <c r="Y4">
        <v>0</v>
      </c>
      <c r="Z4">
        <v>-14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0.67</v>
      </c>
      <c r="N5" s="73">
        <v>0</v>
      </c>
      <c r="O5" s="46">
        <v>-101</v>
      </c>
      <c r="P5" s="46">
        <v>-24</v>
      </c>
      <c r="Q5" s="46">
        <v>0</v>
      </c>
      <c r="R5" s="46">
        <v>0</v>
      </c>
      <c r="S5" s="74">
        <v>0</v>
      </c>
      <c r="U5" s="73">
        <v>-125</v>
      </c>
      <c r="V5" s="74">
        <v>0.67</v>
      </c>
      <c r="W5">
        <v>0</v>
      </c>
      <c r="X5">
        <v>-101</v>
      </c>
      <c r="Y5">
        <v>0.67</v>
      </c>
      <c r="Z5">
        <v>-24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-111</v>
      </c>
      <c r="P6" s="46">
        <v>-38</v>
      </c>
      <c r="Q6" s="46">
        <v>0</v>
      </c>
      <c r="R6" s="46">
        <v>0</v>
      </c>
      <c r="S6" s="74">
        <v>0</v>
      </c>
      <c r="U6" s="73">
        <v>-149</v>
      </c>
      <c r="V6" s="74">
        <v>0</v>
      </c>
      <c r="W6">
        <v>0</v>
      </c>
      <c r="X6">
        <v>-111</v>
      </c>
      <c r="Y6">
        <v>0</v>
      </c>
      <c r="Z6">
        <v>-38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</v>
      </c>
      <c r="O7" s="46">
        <v>-121</v>
      </c>
      <c r="P7" s="46">
        <v>-48</v>
      </c>
      <c r="Q7" s="46">
        <v>0</v>
      </c>
      <c r="R7" s="46">
        <v>0</v>
      </c>
      <c r="S7" s="74">
        <v>0</v>
      </c>
      <c r="U7" s="73">
        <v>-172</v>
      </c>
      <c r="V7" s="74">
        <v>0</v>
      </c>
      <c r="W7">
        <v>-3</v>
      </c>
      <c r="X7">
        <v>-121</v>
      </c>
      <c r="Y7">
        <v>0</v>
      </c>
      <c r="Z7">
        <v>-48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-26</v>
      </c>
      <c r="O8" s="46">
        <v>-126</v>
      </c>
      <c r="P8" s="46">
        <v>-57</v>
      </c>
      <c r="Q8" s="46">
        <v>0</v>
      </c>
      <c r="R8" s="46">
        <v>0</v>
      </c>
      <c r="S8" s="74">
        <v>0</v>
      </c>
      <c r="U8" s="73">
        <v>-209</v>
      </c>
      <c r="V8" s="74">
        <v>0</v>
      </c>
      <c r="W8">
        <v>-26</v>
      </c>
      <c r="X8">
        <v>-126</v>
      </c>
      <c r="Y8">
        <v>0</v>
      </c>
      <c r="Z8">
        <v>-57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-38</v>
      </c>
      <c r="O9" s="46">
        <v>-136</v>
      </c>
      <c r="P9" s="46">
        <v>-65</v>
      </c>
      <c r="Q9" s="46">
        <v>0</v>
      </c>
      <c r="R9" s="46">
        <v>0</v>
      </c>
      <c r="S9" s="74">
        <v>0</v>
      </c>
      <c r="U9" s="73">
        <v>-239</v>
      </c>
      <c r="V9" s="74">
        <v>0</v>
      </c>
      <c r="W9">
        <v>-38</v>
      </c>
      <c r="X9">
        <v>-136</v>
      </c>
      <c r="Y9">
        <v>0</v>
      </c>
      <c r="Z9">
        <v>-65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-46</v>
      </c>
      <c r="O10" s="46">
        <v>-141</v>
      </c>
      <c r="P10" s="46">
        <v>-72</v>
      </c>
      <c r="Q10" s="46">
        <v>0</v>
      </c>
      <c r="R10" s="46">
        <v>0</v>
      </c>
      <c r="S10" s="74">
        <v>0</v>
      </c>
      <c r="U10" s="73">
        <v>-259</v>
      </c>
      <c r="V10" s="74">
        <v>0</v>
      </c>
      <c r="W10">
        <v>-46</v>
      </c>
      <c r="X10">
        <v>-141</v>
      </c>
      <c r="Y10">
        <v>0</v>
      </c>
      <c r="Z10">
        <v>-72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-56</v>
      </c>
      <c r="O11" s="46">
        <v>-146</v>
      </c>
      <c r="P11" s="46">
        <v>-77</v>
      </c>
      <c r="Q11" s="46">
        <v>0</v>
      </c>
      <c r="R11" s="46">
        <v>0</v>
      </c>
      <c r="S11" s="74">
        <v>0</v>
      </c>
      <c r="U11" s="73">
        <v>-279</v>
      </c>
      <c r="V11" s="74">
        <v>0</v>
      </c>
      <c r="W11">
        <v>-56</v>
      </c>
      <c r="X11">
        <v>-146</v>
      </c>
      <c r="Y11">
        <v>0</v>
      </c>
      <c r="Z11">
        <v>-77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-64</v>
      </c>
      <c r="O12" s="46">
        <v>-146</v>
      </c>
      <c r="P12" s="46">
        <v>-85</v>
      </c>
      <c r="Q12" s="46">
        <v>0</v>
      </c>
      <c r="R12" s="46">
        <v>0</v>
      </c>
      <c r="S12" s="74">
        <v>0</v>
      </c>
      <c r="U12" s="73">
        <v>-295</v>
      </c>
      <c r="V12" s="74">
        <v>0</v>
      </c>
      <c r="W12">
        <v>-64</v>
      </c>
      <c r="X12">
        <v>-146</v>
      </c>
      <c r="Y12">
        <v>0</v>
      </c>
      <c r="Z12">
        <v>-85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-62</v>
      </c>
      <c r="O13" s="46">
        <v>-146</v>
      </c>
      <c r="P13" s="46">
        <v>-89</v>
      </c>
      <c r="Q13" s="46">
        <v>0</v>
      </c>
      <c r="R13" s="46">
        <v>0</v>
      </c>
      <c r="S13" s="74">
        <v>0</v>
      </c>
      <c r="U13" s="73">
        <v>-297</v>
      </c>
      <c r="V13" s="74">
        <v>0</v>
      </c>
      <c r="W13">
        <v>-62</v>
      </c>
      <c r="X13">
        <v>-146</v>
      </c>
      <c r="Y13">
        <v>0</v>
      </c>
      <c r="Z13">
        <v>-89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-68</v>
      </c>
      <c r="O14" s="46">
        <v>-146</v>
      </c>
      <c r="P14" s="46">
        <v>-97</v>
      </c>
      <c r="Q14" s="46">
        <v>0</v>
      </c>
      <c r="R14" s="46">
        <v>0</v>
      </c>
      <c r="S14" s="74">
        <v>0</v>
      </c>
      <c r="U14" s="73">
        <v>-311</v>
      </c>
      <c r="V14" s="74">
        <v>0</v>
      </c>
      <c r="W14">
        <v>-68</v>
      </c>
      <c r="X14">
        <v>-146</v>
      </c>
      <c r="Y14">
        <v>0</v>
      </c>
      <c r="Z14">
        <v>-97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0.77</v>
      </c>
      <c r="N15" s="73">
        <v>-79</v>
      </c>
      <c r="O15" s="46">
        <v>-156</v>
      </c>
      <c r="P15" s="46">
        <v>-104</v>
      </c>
      <c r="Q15" s="46">
        <v>0</v>
      </c>
      <c r="R15" s="46">
        <v>0</v>
      </c>
      <c r="S15" s="74">
        <v>0</v>
      </c>
      <c r="U15" s="73">
        <v>-339</v>
      </c>
      <c r="V15" s="74">
        <v>0.77</v>
      </c>
      <c r="W15">
        <v>-79</v>
      </c>
      <c r="X15">
        <v>-156</v>
      </c>
      <c r="Y15">
        <v>0.77</v>
      </c>
      <c r="Z15">
        <v>-104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-82</v>
      </c>
      <c r="O16" s="46">
        <v>-161</v>
      </c>
      <c r="P16" s="46">
        <v>-108</v>
      </c>
      <c r="Q16" s="46">
        <v>0</v>
      </c>
      <c r="R16" s="46">
        <v>0</v>
      </c>
      <c r="S16" s="74">
        <v>0</v>
      </c>
      <c r="U16" s="73">
        <v>-351</v>
      </c>
      <c r="V16" s="74">
        <v>0</v>
      </c>
      <c r="W16">
        <v>-82</v>
      </c>
      <c r="X16">
        <v>-161</v>
      </c>
      <c r="Y16">
        <v>0</v>
      </c>
      <c r="Z16">
        <v>-108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-74</v>
      </c>
      <c r="O17" s="46">
        <v>-161</v>
      </c>
      <c r="P17" s="46">
        <v>-108</v>
      </c>
      <c r="Q17" s="46">
        <v>0</v>
      </c>
      <c r="R17" s="46">
        <v>0</v>
      </c>
      <c r="S17" s="74">
        <v>0</v>
      </c>
      <c r="U17" s="73">
        <v>-343</v>
      </c>
      <c r="V17" s="74">
        <v>0</v>
      </c>
      <c r="W17">
        <v>-74</v>
      </c>
      <c r="X17">
        <v>-161</v>
      </c>
      <c r="Y17">
        <v>0</v>
      </c>
      <c r="Z17">
        <v>-108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-74</v>
      </c>
      <c r="O18" s="46">
        <v>-161</v>
      </c>
      <c r="P18" s="46">
        <v>-108</v>
      </c>
      <c r="Q18" s="46">
        <v>0</v>
      </c>
      <c r="R18" s="46">
        <v>0</v>
      </c>
      <c r="S18" s="74">
        <v>0</v>
      </c>
      <c r="U18" s="73">
        <v>-343</v>
      </c>
      <c r="V18" s="74">
        <v>0</v>
      </c>
      <c r="W18">
        <v>-74</v>
      </c>
      <c r="X18">
        <v>-161</v>
      </c>
      <c r="Y18">
        <v>0</v>
      </c>
      <c r="Z18">
        <v>-108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-52</v>
      </c>
      <c r="O19" s="46">
        <v>-149</v>
      </c>
      <c r="P19" s="46">
        <v>-103</v>
      </c>
      <c r="Q19" s="46">
        <v>0</v>
      </c>
      <c r="R19" s="46">
        <v>0</v>
      </c>
      <c r="S19" s="74">
        <v>0</v>
      </c>
      <c r="U19" s="73">
        <v>-304</v>
      </c>
      <c r="V19" s="74">
        <v>0</v>
      </c>
      <c r="W19">
        <v>-52</v>
      </c>
      <c r="X19">
        <v>-149</v>
      </c>
      <c r="Y19">
        <v>0</v>
      </c>
      <c r="Z19">
        <v>-103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-26</v>
      </c>
      <c r="O20" s="46">
        <v>-151</v>
      </c>
      <c r="P20" s="46">
        <v>-94</v>
      </c>
      <c r="Q20" s="46">
        <v>0</v>
      </c>
      <c r="R20" s="46">
        <v>0</v>
      </c>
      <c r="S20" s="74">
        <v>0</v>
      </c>
      <c r="U20" s="73">
        <v>-271</v>
      </c>
      <c r="V20" s="74">
        <v>0</v>
      </c>
      <c r="W20">
        <v>-26</v>
      </c>
      <c r="X20">
        <v>-151</v>
      </c>
      <c r="Y20">
        <v>0</v>
      </c>
      <c r="Z20">
        <v>-94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3.08</v>
      </c>
      <c r="N21" s="73">
        <v>0</v>
      </c>
      <c r="O21" s="46">
        <v>-141</v>
      </c>
      <c r="P21" s="46">
        <v>-83</v>
      </c>
      <c r="Q21" s="46">
        <v>0</v>
      </c>
      <c r="R21" s="46">
        <v>0</v>
      </c>
      <c r="S21" s="74">
        <v>0</v>
      </c>
      <c r="U21" s="73">
        <v>-224</v>
      </c>
      <c r="V21" s="74">
        <v>3.08</v>
      </c>
      <c r="W21">
        <v>0</v>
      </c>
      <c r="X21">
        <v>-141</v>
      </c>
      <c r="Y21">
        <v>3.08</v>
      </c>
      <c r="Z21">
        <v>-83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3.18</v>
      </c>
      <c r="N22" s="73">
        <v>0</v>
      </c>
      <c r="O22" s="46">
        <v>-136</v>
      </c>
      <c r="P22" s="46">
        <v>-74</v>
      </c>
      <c r="Q22" s="46">
        <v>0</v>
      </c>
      <c r="R22" s="46">
        <v>0</v>
      </c>
      <c r="S22" s="74">
        <v>0</v>
      </c>
      <c r="U22" s="73">
        <v>-210</v>
      </c>
      <c r="V22" s="74">
        <v>3.18</v>
      </c>
      <c r="W22">
        <v>0</v>
      </c>
      <c r="X22">
        <v>-136</v>
      </c>
      <c r="Y22">
        <v>3.18</v>
      </c>
      <c r="Z22">
        <v>-74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5.01</v>
      </c>
      <c r="N23" s="73">
        <v>0</v>
      </c>
      <c r="O23" s="46">
        <v>-142</v>
      </c>
      <c r="P23" s="46">
        <v>-289</v>
      </c>
      <c r="Q23" s="46">
        <v>0</v>
      </c>
      <c r="R23" s="46">
        <v>0</v>
      </c>
      <c r="S23" s="74">
        <v>0</v>
      </c>
      <c r="U23" s="73">
        <v>-431</v>
      </c>
      <c r="V23" s="74">
        <v>5.01</v>
      </c>
      <c r="W23">
        <v>0</v>
      </c>
      <c r="X23">
        <v>-142</v>
      </c>
      <c r="Y23">
        <v>5.01</v>
      </c>
      <c r="Z23">
        <v>-289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5.39</v>
      </c>
      <c r="N24" s="73">
        <v>0</v>
      </c>
      <c r="O24" s="46">
        <v>-117</v>
      </c>
      <c r="P24" s="46">
        <v>-254</v>
      </c>
      <c r="Q24" s="46">
        <v>0</v>
      </c>
      <c r="R24" s="46">
        <v>0</v>
      </c>
      <c r="S24" s="74">
        <v>0</v>
      </c>
      <c r="U24" s="73">
        <v>-371</v>
      </c>
      <c r="V24" s="74">
        <v>5.39</v>
      </c>
      <c r="W24">
        <v>0</v>
      </c>
      <c r="X24">
        <v>-117</v>
      </c>
      <c r="Y24">
        <v>5.39</v>
      </c>
      <c r="Z24">
        <v>-254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7.22</v>
      </c>
      <c r="N25" s="73">
        <v>0</v>
      </c>
      <c r="O25" s="46">
        <v>-87</v>
      </c>
      <c r="P25" s="46">
        <v>-221</v>
      </c>
      <c r="Q25" s="46">
        <v>0</v>
      </c>
      <c r="R25" s="46">
        <v>0</v>
      </c>
      <c r="S25" s="74">
        <v>0</v>
      </c>
      <c r="U25" s="73">
        <v>-308</v>
      </c>
      <c r="V25" s="74">
        <v>7.22</v>
      </c>
      <c r="W25">
        <v>0</v>
      </c>
      <c r="X25">
        <v>-87</v>
      </c>
      <c r="Y25">
        <v>7.22</v>
      </c>
      <c r="Z25">
        <v>-221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1.83</v>
      </c>
      <c r="N26" s="73">
        <v>0</v>
      </c>
      <c r="O26" s="46">
        <v>-67</v>
      </c>
      <c r="P26" s="46">
        <v>-120</v>
      </c>
      <c r="Q26" s="46">
        <v>0</v>
      </c>
      <c r="R26" s="46">
        <v>0</v>
      </c>
      <c r="S26" s="74">
        <v>0</v>
      </c>
      <c r="U26" s="73">
        <v>-187</v>
      </c>
      <c r="V26" s="74">
        <v>1.83</v>
      </c>
      <c r="W26">
        <v>0</v>
      </c>
      <c r="X26">
        <v>-67</v>
      </c>
      <c r="Y26">
        <v>1.83</v>
      </c>
      <c r="Z26">
        <v>-120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1.25</v>
      </c>
      <c r="N27" s="73">
        <v>0</v>
      </c>
      <c r="O27" s="46">
        <v>0</v>
      </c>
      <c r="P27" s="46">
        <v>-72</v>
      </c>
      <c r="Q27" s="46">
        <v>0</v>
      </c>
      <c r="R27" s="46">
        <v>0</v>
      </c>
      <c r="S27" s="74">
        <v>0</v>
      </c>
      <c r="U27" s="73">
        <v>-72</v>
      </c>
      <c r="V27" s="74">
        <v>1.25</v>
      </c>
      <c r="W27">
        <v>0</v>
      </c>
      <c r="X27">
        <v>0</v>
      </c>
      <c r="Y27">
        <v>1.25</v>
      </c>
      <c r="Z27">
        <v>-72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5.49</v>
      </c>
      <c r="N28" s="73">
        <v>0</v>
      </c>
      <c r="O28" s="46">
        <v>-2</v>
      </c>
      <c r="P28" s="46">
        <v>-27</v>
      </c>
      <c r="Q28" s="46">
        <v>0</v>
      </c>
      <c r="R28" s="46">
        <v>0</v>
      </c>
      <c r="S28" s="74">
        <v>0</v>
      </c>
      <c r="U28" s="73">
        <v>-29</v>
      </c>
      <c r="V28" s="74">
        <v>5.49</v>
      </c>
      <c r="W28">
        <v>0</v>
      </c>
      <c r="X28">
        <v>-2</v>
      </c>
      <c r="Y28">
        <v>5.49</v>
      </c>
      <c r="Z28">
        <v>-27</v>
      </c>
    </row>
    <row r="29" spans="7:26">
      <c r="G29" t="s">
        <v>71</v>
      </c>
      <c r="H29" s="73">
        <v>2.89</v>
      </c>
      <c r="I29" s="46">
        <v>0</v>
      </c>
      <c r="J29" s="46">
        <v>0</v>
      </c>
      <c r="K29" s="46">
        <v>0</v>
      </c>
      <c r="L29" s="46">
        <v>0</v>
      </c>
      <c r="M29" s="74">
        <v>5.87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8.76</v>
      </c>
      <c r="W29">
        <v>2.89</v>
      </c>
      <c r="X29">
        <v>0</v>
      </c>
      <c r="Y29">
        <v>5.87</v>
      </c>
      <c r="Z29">
        <v>0</v>
      </c>
    </row>
    <row r="30" spans="7:26">
      <c r="G30" t="s">
        <v>72</v>
      </c>
      <c r="H30" s="73">
        <v>106.86</v>
      </c>
      <c r="I30" s="46">
        <v>0</v>
      </c>
      <c r="J30" s="46">
        <v>0</v>
      </c>
      <c r="K30" s="46">
        <v>0</v>
      </c>
      <c r="L30" s="46">
        <v>0</v>
      </c>
      <c r="M30" s="74">
        <v>5.2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112.06</v>
      </c>
      <c r="W30">
        <v>106.86</v>
      </c>
      <c r="X30">
        <v>0</v>
      </c>
      <c r="Y30">
        <v>5.2</v>
      </c>
      <c r="Z30">
        <v>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3.85</v>
      </c>
      <c r="N31" s="73">
        <v>0</v>
      </c>
      <c r="O31" s="46">
        <v>0</v>
      </c>
      <c r="P31" s="46">
        <v>-188</v>
      </c>
      <c r="Q31" s="46">
        <v>0</v>
      </c>
      <c r="R31" s="46">
        <v>0</v>
      </c>
      <c r="S31" s="74">
        <v>0</v>
      </c>
      <c r="U31" s="73">
        <v>-188</v>
      </c>
      <c r="V31" s="74">
        <v>3.85</v>
      </c>
      <c r="W31">
        <v>0</v>
      </c>
      <c r="X31">
        <v>0</v>
      </c>
      <c r="Y31">
        <v>3.85</v>
      </c>
      <c r="Z31">
        <v>-188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2.12</v>
      </c>
      <c r="N32" s="73">
        <v>0</v>
      </c>
      <c r="O32" s="46">
        <v>0</v>
      </c>
      <c r="P32" s="46">
        <v>-116</v>
      </c>
      <c r="Q32" s="46">
        <v>0</v>
      </c>
      <c r="R32" s="46">
        <v>0</v>
      </c>
      <c r="S32" s="74">
        <v>0</v>
      </c>
      <c r="U32" s="73">
        <v>-116</v>
      </c>
      <c r="V32" s="74">
        <v>2.12</v>
      </c>
      <c r="W32">
        <v>0</v>
      </c>
      <c r="X32">
        <v>0</v>
      </c>
      <c r="Y32">
        <v>2.12</v>
      </c>
      <c r="Z32">
        <v>-116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2.31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2.31</v>
      </c>
      <c r="W35">
        <v>0</v>
      </c>
      <c r="X35">
        <v>0</v>
      </c>
      <c r="Y35">
        <v>2.31</v>
      </c>
      <c r="Z35">
        <v>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2.21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2.21</v>
      </c>
      <c r="W36">
        <v>0</v>
      </c>
      <c r="X36">
        <v>0</v>
      </c>
      <c r="Y36">
        <v>2.21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0</v>
      </c>
      <c r="W41">
        <v>0</v>
      </c>
      <c r="X41">
        <v>0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0</v>
      </c>
      <c r="W42">
        <v>0</v>
      </c>
      <c r="X42">
        <v>0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0</v>
      </c>
      <c r="W43">
        <v>0</v>
      </c>
      <c r="X43">
        <v>0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-11</v>
      </c>
      <c r="P54" s="46">
        <v>0</v>
      </c>
      <c r="Q54" s="46">
        <v>0</v>
      </c>
      <c r="R54" s="46">
        <v>0</v>
      </c>
      <c r="S54" s="74">
        <v>0</v>
      </c>
      <c r="U54" s="73">
        <v>-11</v>
      </c>
      <c r="V54" s="74">
        <v>0</v>
      </c>
      <c r="W54">
        <v>0</v>
      </c>
      <c r="X54">
        <v>-11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-36</v>
      </c>
      <c r="P55" s="46">
        <v>0</v>
      </c>
      <c r="Q55" s="46">
        <v>0</v>
      </c>
      <c r="R55" s="46">
        <v>0</v>
      </c>
      <c r="S55" s="74">
        <v>0</v>
      </c>
      <c r="U55" s="73">
        <v>-36</v>
      </c>
      <c r="V55" s="74">
        <v>0</v>
      </c>
      <c r="W55">
        <v>0</v>
      </c>
      <c r="X55">
        <v>-36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-56</v>
      </c>
      <c r="P56" s="46">
        <v>0</v>
      </c>
      <c r="Q56" s="46">
        <v>0</v>
      </c>
      <c r="R56" s="46">
        <v>0</v>
      </c>
      <c r="S56" s="74">
        <v>0</v>
      </c>
      <c r="U56" s="73">
        <v>-56</v>
      </c>
      <c r="V56" s="74">
        <v>0</v>
      </c>
      <c r="W56">
        <v>0</v>
      </c>
      <c r="X56">
        <v>-56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-66</v>
      </c>
      <c r="P57" s="46">
        <v>0</v>
      </c>
      <c r="Q57" s="46">
        <v>0</v>
      </c>
      <c r="R57" s="46">
        <v>0</v>
      </c>
      <c r="S57" s="74">
        <v>0</v>
      </c>
      <c r="U57" s="73">
        <v>-66</v>
      </c>
      <c r="V57" s="74">
        <v>0</v>
      </c>
      <c r="W57">
        <v>0</v>
      </c>
      <c r="X57">
        <v>-66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-71</v>
      </c>
      <c r="P58" s="46">
        <v>0</v>
      </c>
      <c r="Q58" s="46">
        <v>0</v>
      </c>
      <c r="R58" s="46">
        <v>0</v>
      </c>
      <c r="S58" s="74">
        <v>0</v>
      </c>
      <c r="U58" s="73">
        <v>-71</v>
      </c>
      <c r="V58" s="74">
        <v>0</v>
      </c>
      <c r="W58">
        <v>0</v>
      </c>
      <c r="X58">
        <v>-71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-71</v>
      </c>
      <c r="P59" s="46">
        <v>0</v>
      </c>
      <c r="Q59" s="46">
        <v>0</v>
      </c>
      <c r="R59" s="46">
        <v>0</v>
      </c>
      <c r="S59" s="74">
        <v>0</v>
      </c>
      <c r="U59" s="73">
        <v>-71</v>
      </c>
      <c r="V59" s="74">
        <v>0</v>
      </c>
      <c r="W59">
        <v>0</v>
      </c>
      <c r="X59">
        <v>-71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-61</v>
      </c>
      <c r="P60" s="46">
        <v>0</v>
      </c>
      <c r="Q60" s="46">
        <v>0</v>
      </c>
      <c r="R60" s="46">
        <v>0</v>
      </c>
      <c r="S60" s="74">
        <v>0</v>
      </c>
      <c r="U60" s="73">
        <v>-61</v>
      </c>
      <c r="V60" s="74">
        <v>0</v>
      </c>
      <c r="W60">
        <v>0</v>
      </c>
      <c r="X60">
        <v>-61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-56</v>
      </c>
      <c r="P61" s="46">
        <v>0</v>
      </c>
      <c r="Q61" s="46">
        <v>0</v>
      </c>
      <c r="R61" s="46">
        <v>0</v>
      </c>
      <c r="S61" s="74">
        <v>0</v>
      </c>
      <c r="U61" s="73">
        <v>-56</v>
      </c>
      <c r="V61" s="74">
        <v>0</v>
      </c>
      <c r="W61">
        <v>0</v>
      </c>
      <c r="X61">
        <v>-56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-61</v>
      </c>
      <c r="P62" s="46">
        <v>0</v>
      </c>
      <c r="Q62" s="46">
        <v>0</v>
      </c>
      <c r="R62" s="46">
        <v>0</v>
      </c>
      <c r="S62" s="74">
        <v>0</v>
      </c>
      <c r="U62" s="73">
        <v>-61</v>
      </c>
      <c r="V62" s="74">
        <v>0</v>
      </c>
      <c r="W62">
        <v>0</v>
      </c>
      <c r="X62">
        <v>-61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-51</v>
      </c>
      <c r="P63" s="46">
        <v>0</v>
      </c>
      <c r="Q63" s="46">
        <v>0</v>
      </c>
      <c r="R63" s="46">
        <v>0</v>
      </c>
      <c r="S63" s="74">
        <v>0</v>
      </c>
      <c r="U63" s="73">
        <v>-51</v>
      </c>
      <c r="V63" s="74">
        <v>0</v>
      </c>
      <c r="W63">
        <v>0</v>
      </c>
      <c r="X63">
        <v>-51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-51</v>
      </c>
      <c r="P64" s="46">
        <v>0</v>
      </c>
      <c r="Q64" s="46">
        <v>0</v>
      </c>
      <c r="R64" s="46">
        <v>0</v>
      </c>
      <c r="S64" s="74">
        <v>0</v>
      </c>
      <c r="U64" s="73">
        <v>-51</v>
      </c>
      <c r="V64" s="74">
        <v>0</v>
      </c>
      <c r="W64">
        <v>0</v>
      </c>
      <c r="X64">
        <v>-51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-72</v>
      </c>
      <c r="P65" s="46">
        <v>0</v>
      </c>
      <c r="Q65" s="46">
        <v>0</v>
      </c>
      <c r="R65" s="46">
        <v>0</v>
      </c>
      <c r="S65" s="74">
        <v>0</v>
      </c>
      <c r="U65" s="73">
        <v>-72</v>
      </c>
      <c r="V65" s="74">
        <v>0</v>
      </c>
      <c r="W65">
        <v>0</v>
      </c>
      <c r="X65">
        <v>-72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-62</v>
      </c>
      <c r="P66" s="46">
        <v>0</v>
      </c>
      <c r="Q66" s="46">
        <v>0</v>
      </c>
      <c r="R66" s="46">
        <v>0</v>
      </c>
      <c r="S66" s="74">
        <v>0</v>
      </c>
      <c r="U66" s="73">
        <v>-62</v>
      </c>
      <c r="V66" s="74">
        <v>0</v>
      </c>
      <c r="W66">
        <v>0</v>
      </c>
      <c r="X66">
        <v>-62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-57</v>
      </c>
      <c r="P67" s="46">
        <v>0</v>
      </c>
      <c r="Q67" s="46">
        <v>0</v>
      </c>
      <c r="R67" s="46">
        <v>0</v>
      </c>
      <c r="S67" s="74">
        <v>0</v>
      </c>
      <c r="U67" s="73">
        <v>-57</v>
      </c>
      <c r="V67" s="74">
        <v>0</v>
      </c>
      <c r="W67">
        <v>0</v>
      </c>
      <c r="X67">
        <v>-57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-37</v>
      </c>
      <c r="P68" s="46">
        <v>0</v>
      </c>
      <c r="Q68" s="46">
        <v>0</v>
      </c>
      <c r="R68" s="46">
        <v>0</v>
      </c>
      <c r="S68" s="74">
        <v>0</v>
      </c>
      <c r="U68" s="73">
        <v>-37</v>
      </c>
      <c r="V68" s="74">
        <v>0</v>
      </c>
      <c r="W68">
        <v>0</v>
      </c>
      <c r="X68">
        <v>-37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-67</v>
      </c>
      <c r="P69" s="46">
        <v>0</v>
      </c>
      <c r="Q69" s="46">
        <v>0</v>
      </c>
      <c r="R69" s="46">
        <v>0</v>
      </c>
      <c r="S69" s="74">
        <v>0</v>
      </c>
      <c r="U69" s="73">
        <v>-67</v>
      </c>
      <c r="V69" s="74">
        <v>0</v>
      </c>
      <c r="W69">
        <v>0</v>
      </c>
      <c r="X69">
        <v>-67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-52</v>
      </c>
      <c r="P70" s="46">
        <v>0</v>
      </c>
      <c r="Q70" s="46">
        <v>0</v>
      </c>
      <c r="R70" s="46">
        <v>0</v>
      </c>
      <c r="S70" s="74">
        <v>0</v>
      </c>
      <c r="U70" s="73">
        <v>-52</v>
      </c>
      <c r="V70" s="74">
        <v>0</v>
      </c>
      <c r="W70">
        <v>0</v>
      </c>
      <c r="X70">
        <v>-52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1.54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1.54</v>
      </c>
      <c r="W74">
        <v>0</v>
      </c>
      <c r="X74">
        <v>0</v>
      </c>
      <c r="Y74">
        <v>1.54</v>
      </c>
      <c r="Z74">
        <v>0</v>
      </c>
    </row>
    <row r="75" spans="7:26">
      <c r="G75" t="s">
        <v>117</v>
      </c>
      <c r="H75" s="73">
        <v>85.68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85.68</v>
      </c>
      <c r="W75">
        <v>85.68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136.69999999999999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136.69999999999999</v>
      </c>
      <c r="W76">
        <v>136.69999999999999</v>
      </c>
      <c r="X76">
        <v>0</v>
      </c>
      <c r="Y76">
        <v>0</v>
      </c>
      <c r="Z76">
        <v>0</v>
      </c>
    </row>
    <row r="77" spans="7:26">
      <c r="G77" t="s">
        <v>119</v>
      </c>
      <c r="H77" s="73">
        <v>19.25</v>
      </c>
      <c r="I77" s="46">
        <v>0</v>
      </c>
      <c r="J77" s="46">
        <v>0</v>
      </c>
      <c r="K77" s="46">
        <v>0</v>
      </c>
      <c r="L77" s="46">
        <v>0</v>
      </c>
      <c r="M77" s="74">
        <v>2.41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21.66</v>
      </c>
      <c r="W77">
        <v>19.25</v>
      </c>
      <c r="X77">
        <v>0</v>
      </c>
      <c r="Y77">
        <v>2.41</v>
      </c>
      <c r="Z77">
        <v>0</v>
      </c>
    </row>
    <row r="78" spans="7:26">
      <c r="G78" t="s">
        <v>120</v>
      </c>
      <c r="H78" s="73">
        <v>42.36</v>
      </c>
      <c r="I78" s="46">
        <v>0</v>
      </c>
      <c r="J78" s="46">
        <v>0</v>
      </c>
      <c r="K78" s="46">
        <v>0</v>
      </c>
      <c r="L78" s="46">
        <v>0</v>
      </c>
      <c r="M78" s="74">
        <v>1.35</v>
      </c>
      <c r="N78" s="73">
        <v>0</v>
      </c>
      <c r="O78" s="46">
        <v>0</v>
      </c>
      <c r="P78" s="46">
        <v>-112</v>
      </c>
      <c r="Q78" s="46">
        <v>0</v>
      </c>
      <c r="R78" s="46">
        <v>0</v>
      </c>
      <c r="S78" s="74">
        <v>0</v>
      </c>
      <c r="U78" s="73">
        <v>-112</v>
      </c>
      <c r="V78" s="74">
        <v>43.71</v>
      </c>
      <c r="W78">
        <v>42.36</v>
      </c>
      <c r="X78">
        <v>0</v>
      </c>
      <c r="Y78">
        <v>1.35</v>
      </c>
      <c r="Z78">
        <v>-112</v>
      </c>
    </row>
    <row r="79" spans="7:26">
      <c r="G79" t="s">
        <v>121</v>
      </c>
      <c r="H79" s="73">
        <v>51.98</v>
      </c>
      <c r="I79" s="46">
        <v>0</v>
      </c>
      <c r="J79" s="46">
        <v>0</v>
      </c>
      <c r="K79" s="46">
        <v>0</v>
      </c>
      <c r="L79" s="46">
        <v>0</v>
      </c>
      <c r="M79" s="74">
        <v>2.7</v>
      </c>
      <c r="N79" s="73">
        <v>0</v>
      </c>
      <c r="O79" s="46">
        <v>0</v>
      </c>
      <c r="P79" s="46">
        <v>-77.8</v>
      </c>
      <c r="Q79" s="46">
        <v>0</v>
      </c>
      <c r="R79" s="46">
        <v>0</v>
      </c>
      <c r="S79" s="74">
        <v>0</v>
      </c>
      <c r="U79" s="73">
        <v>-77.8</v>
      </c>
      <c r="V79" s="74">
        <v>54.68</v>
      </c>
      <c r="W79">
        <v>51.98</v>
      </c>
      <c r="X79">
        <v>0</v>
      </c>
      <c r="Y79">
        <v>2.7</v>
      </c>
      <c r="Z79">
        <v>-77.8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1.44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1.44</v>
      </c>
      <c r="W80">
        <v>0</v>
      </c>
      <c r="X80">
        <v>0</v>
      </c>
      <c r="Y80">
        <v>1.44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0.28999999999999998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0.28999999999999998</v>
      </c>
      <c r="W81">
        <v>0</v>
      </c>
      <c r="X81">
        <v>0</v>
      </c>
      <c r="Y81">
        <v>0.28999999999999998</v>
      </c>
      <c r="Z81">
        <v>0</v>
      </c>
    </row>
    <row r="82" spans="7:26">
      <c r="G82" t="s">
        <v>124</v>
      </c>
      <c r="H82" s="73">
        <v>93.38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93.38</v>
      </c>
      <c r="W82">
        <v>93.38</v>
      </c>
      <c r="X82">
        <v>0</v>
      </c>
      <c r="Y82">
        <v>0</v>
      </c>
      <c r="Z82">
        <v>0</v>
      </c>
    </row>
    <row r="83" spans="7:26">
      <c r="G83" t="s">
        <v>125</v>
      </c>
      <c r="H83" s="73">
        <v>83.75</v>
      </c>
      <c r="I83" s="46">
        <v>0</v>
      </c>
      <c r="J83" s="46">
        <v>0</v>
      </c>
      <c r="K83" s="46">
        <v>0</v>
      </c>
      <c r="L83" s="46">
        <v>0</v>
      </c>
      <c r="M83" s="74">
        <v>7.8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91.55</v>
      </c>
      <c r="W83">
        <v>83.75</v>
      </c>
      <c r="X83">
        <v>0</v>
      </c>
      <c r="Y83">
        <v>7.8</v>
      </c>
      <c r="Z83">
        <v>0</v>
      </c>
    </row>
    <row r="84" spans="7:26">
      <c r="G84" t="s">
        <v>126</v>
      </c>
      <c r="H84" s="73">
        <v>66.42</v>
      </c>
      <c r="I84" s="46">
        <v>0</v>
      </c>
      <c r="J84" s="46">
        <v>0</v>
      </c>
      <c r="K84" s="46">
        <v>0</v>
      </c>
      <c r="L84" s="46">
        <v>0</v>
      </c>
      <c r="M84" s="74">
        <v>7.03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73.45</v>
      </c>
      <c r="W84">
        <v>66.42</v>
      </c>
      <c r="X84">
        <v>0</v>
      </c>
      <c r="Y84">
        <v>7.03</v>
      </c>
      <c r="Z84">
        <v>0</v>
      </c>
    </row>
    <row r="85" spans="7:26">
      <c r="G85" t="s">
        <v>127</v>
      </c>
      <c r="H85" s="73">
        <v>40.44</v>
      </c>
      <c r="I85" s="46">
        <v>0</v>
      </c>
      <c r="J85" s="46">
        <v>0</v>
      </c>
      <c r="K85" s="46">
        <v>0</v>
      </c>
      <c r="L85" s="46">
        <v>0</v>
      </c>
      <c r="M85" s="74">
        <v>8.4700000000000006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48.91</v>
      </c>
      <c r="W85">
        <v>40.44</v>
      </c>
      <c r="X85">
        <v>0</v>
      </c>
      <c r="Y85">
        <v>8.4700000000000006</v>
      </c>
      <c r="Z85">
        <v>0</v>
      </c>
    </row>
    <row r="86" spans="7:26">
      <c r="G86" t="s">
        <v>128</v>
      </c>
      <c r="H86" s="73">
        <v>24.07</v>
      </c>
      <c r="I86" s="46">
        <v>0</v>
      </c>
      <c r="J86" s="46">
        <v>0</v>
      </c>
      <c r="K86" s="46">
        <v>0</v>
      </c>
      <c r="L86" s="46">
        <v>0</v>
      </c>
      <c r="M86" s="74">
        <v>8.9499999999999993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33.020000000000003</v>
      </c>
      <c r="W86">
        <v>24.07</v>
      </c>
      <c r="X86">
        <v>0</v>
      </c>
      <c r="Y86">
        <v>8.9499999999999993</v>
      </c>
      <c r="Z86">
        <v>0</v>
      </c>
    </row>
    <row r="87" spans="7:26">
      <c r="G87" t="s">
        <v>129</v>
      </c>
      <c r="H87" s="73">
        <v>117.45</v>
      </c>
      <c r="I87" s="46">
        <v>0</v>
      </c>
      <c r="J87" s="46">
        <v>0</v>
      </c>
      <c r="K87" s="46">
        <v>0</v>
      </c>
      <c r="L87" s="46">
        <v>0</v>
      </c>
      <c r="M87" s="74">
        <v>8.18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125.63</v>
      </c>
      <c r="W87">
        <v>117.45</v>
      </c>
      <c r="X87">
        <v>0</v>
      </c>
      <c r="Y87">
        <v>8.18</v>
      </c>
      <c r="Z87">
        <v>0</v>
      </c>
    </row>
    <row r="88" spans="7:26">
      <c r="G88" t="s">
        <v>130</v>
      </c>
      <c r="H88" s="73">
        <v>87.61</v>
      </c>
      <c r="I88" s="46">
        <v>0</v>
      </c>
      <c r="J88" s="46">
        <v>0</v>
      </c>
      <c r="K88" s="46">
        <v>0</v>
      </c>
      <c r="L88" s="46">
        <v>0</v>
      </c>
      <c r="M88" s="74">
        <v>7.7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95.31</v>
      </c>
      <c r="W88">
        <v>87.61</v>
      </c>
      <c r="X88">
        <v>0</v>
      </c>
      <c r="Y88">
        <v>7.7</v>
      </c>
      <c r="Z88">
        <v>0</v>
      </c>
    </row>
    <row r="89" spans="7:26">
      <c r="G89" t="s">
        <v>131</v>
      </c>
      <c r="H89" s="73">
        <v>43.32</v>
      </c>
      <c r="I89" s="46">
        <v>0</v>
      </c>
      <c r="J89" s="46">
        <v>0</v>
      </c>
      <c r="K89" s="46">
        <v>0</v>
      </c>
      <c r="L89" s="46">
        <v>0</v>
      </c>
      <c r="M89" s="74">
        <v>6.55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49.87</v>
      </c>
      <c r="W89">
        <v>43.32</v>
      </c>
      <c r="X89">
        <v>0</v>
      </c>
      <c r="Y89">
        <v>6.55</v>
      </c>
      <c r="Z89">
        <v>0</v>
      </c>
    </row>
    <row r="90" spans="7:26">
      <c r="G90" t="s">
        <v>132</v>
      </c>
      <c r="H90" s="73">
        <v>4.8099999999999996</v>
      </c>
      <c r="I90" s="46">
        <v>0</v>
      </c>
      <c r="J90" s="46">
        <v>0</v>
      </c>
      <c r="K90" s="46">
        <v>0</v>
      </c>
      <c r="L90" s="46">
        <v>0</v>
      </c>
      <c r="M90" s="74">
        <v>5.59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10.4</v>
      </c>
      <c r="W90">
        <v>4.8099999999999996</v>
      </c>
      <c r="X90">
        <v>0</v>
      </c>
      <c r="Y90">
        <v>5.59</v>
      </c>
      <c r="Z90">
        <v>0</v>
      </c>
    </row>
    <row r="91" spans="7:26">
      <c r="G91" t="s">
        <v>133</v>
      </c>
      <c r="H91" s="73">
        <v>32.729999999999997</v>
      </c>
      <c r="I91" s="46">
        <v>0</v>
      </c>
      <c r="J91" s="46">
        <v>0</v>
      </c>
      <c r="K91" s="46">
        <v>0</v>
      </c>
      <c r="L91" s="46">
        <v>0</v>
      </c>
      <c r="M91" s="74">
        <v>2.41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35.14</v>
      </c>
      <c r="W91">
        <v>32.729999999999997</v>
      </c>
      <c r="X91">
        <v>0</v>
      </c>
      <c r="Y91">
        <v>2.41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3.08</v>
      </c>
      <c r="N92" s="73">
        <v>0</v>
      </c>
      <c r="O92" s="46">
        <v>0</v>
      </c>
      <c r="P92" s="46">
        <v>-8</v>
      </c>
      <c r="Q92" s="46">
        <v>0</v>
      </c>
      <c r="R92" s="46">
        <v>0</v>
      </c>
      <c r="S92" s="74">
        <v>0</v>
      </c>
      <c r="U92" s="73">
        <v>-8</v>
      </c>
      <c r="V92" s="74">
        <v>3.08</v>
      </c>
      <c r="W92">
        <v>0</v>
      </c>
      <c r="X92">
        <v>0</v>
      </c>
      <c r="Y92">
        <v>3.08</v>
      </c>
      <c r="Z92">
        <v>-8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2.31</v>
      </c>
      <c r="N93" s="73">
        <v>0</v>
      </c>
      <c r="O93" s="46">
        <v>0</v>
      </c>
      <c r="P93" s="46">
        <v>-45</v>
      </c>
      <c r="Q93" s="46">
        <v>0</v>
      </c>
      <c r="R93" s="46">
        <v>0</v>
      </c>
      <c r="S93" s="74">
        <v>0</v>
      </c>
      <c r="U93" s="73">
        <v>-45</v>
      </c>
      <c r="V93" s="74">
        <v>2.31</v>
      </c>
      <c r="W93">
        <v>0</v>
      </c>
      <c r="X93">
        <v>0</v>
      </c>
      <c r="Y93">
        <v>2.31</v>
      </c>
      <c r="Z93">
        <v>-45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3.37</v>
      </c>
      <c r="N94" s="73">
        <v>0</v>
      </c>
      <c r="O94" s="46">
        <v>-2</v>
      </c>
      <c r="P94" s="46">
        <v>-71</v>
      </c>
      <c r="Q94" s="46">
        <v>0</v>
      </c>
      <c r="R94" s="46">
        <v>0</v>
      </c>
      <c r="S94" s="74">
        <v>0</v>
      </c>
      <c r="U94" s="73">
        <v>-73</v>
      </c>
      <c r="V94" s="74">
        <v>3.37</v>
      </c>
      <c r="W94">
        <v>0</v>
      </c>
      <c r="X94">
        <v>-2</v>
      </c>
      <c r="Y94">
        <v>3.37</v>
      </c>
      <c r="Z94">
        <v>-71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4.33</v>
      </c>
      <c r="N95" s="73">
        <v>0</v>
      </c>
      <c r="O95" s="46">
        <v>-10.52</v>
      </c>
      <c r="P95" s="46">
        <v>-89</v>
      </c>
      <c r="Q95" s="46">
        <v>0</v>
      </c>
      <c r="R95" s="46">
        <v>0</v>
      </c>
      <c r="S95" s="74">
        <v>0</v>
      </c>
      <c r="U95" s="73">
        <v>-99.52</v>
      </c>
      <c r="V95" s="74">
        <v>4.33</v>
      </c>
      <c r="W95">
        <v>0</v>
      </c>
      <c r="X95">
        <v>-10.52</v>
      </c>
      <c r="Y95">
        <v>4.33</v>
      </c>
      <c r="Z95">
        <v>-89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5.49</v>
      </c>
      <c r="N96" s="73">
        <v>0</v>
      </c>
      <c r="O96" s="46">
        <v>-42</v>
      </c>
      <c r="P96" s="46">
        <v>-107</v>
      </c>
      <c r="Q96" s="46">
        <v>0</v>
      </c>
      <c r="R96" s="46">
        <v>0</v>
      </c>
      <c r="S96" s="74">
        <v>0</v>
      </c>
      <c r="U96" s="73">
        <v>-149</v>
      </c>
      <c r="V96" s="74">
        <v>5.49</v>
      </c>
      <c r="W96">
        <v>0</v>
      </c>
      <c r="X96">
        <v>-42</v>
      </c>
      <c r="Y96">
        <v>5.49</v>
      </c>
      <c r="Z96">
        <v>-107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2.89</v>
      </c>
      <c r="N97" s="73">
        <v>0</v>
      </c>
      <c r="O97" s="46">
        <v>-62</v>
      </c>
      <c r="P97" s="46">
        <v>-124</v>
      </c>
      <c r="Q97" s="46">
        <v>0</v>
      </c>
      <c r="R97" s="46">
        <v>0</v>
      </c>
      <c r="S97" s="74">
        <v>0</v>
      </c>
      <c r="U97" s="73">
        <v>-186</v>
      </c>
      <c r="V97" s="74">
        <v>2.89</v>
      </c>
      <c r="W97">
        <v>0</v>
      </c>
      <c r="X97">
        <v>-62</v>
      </c>
      <c r="Y97">
        <v>2.89</v>
      </c>
      <c r="Z97">
        <v>-124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1.54</v>
      </c>
      <c r="N98" s="73">
        <v>0</v>
      </c>
      <c r="O98" s="46">
        <v>-77</v>
      </c>
      <c r="P98" s="46">
        <v>-204</v>
      </c>
      <c r="Q98" s="46">
        <v>0</v>
      </c>
      <c r="R98" s="46">
        <v>0</v>
      </c>
      <c r="S98" s="74">
        <v>0</v>
      </c>
      <c r="U98" s="73">
        <v>-281</v>
      </c>
      <c r="V98" s="74">
        <v>1.54</v>
      </c>
      <c r="W98">
        <v>0</v>
      </c>
      <c r="X98">
        <v>-77</v>
      </c>
      <c r="Y98">
        <v>1.54</v>
      </c>
      <c r="Z98">
        <v>-204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0.25992500000000002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3.8222500000000006E-2</v>
      </c>
      <c r="N99" s="68">
        <f t="shared" si="1"/>
        <v>-0.1875</v>
      </c>
      <c r="O99" s="69">
        <f t="shared" si="1"/>
        <v>-1.0623800000000001</v>
      </c>
      <c r="P99" s="69">
        <f t="shared" si="1"/>
        <v>-0.90695000000000003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-2.1568299999999998</v>
      </c>
      <c r="V99" s="70">
        <f t="shared" si="1"/>
        <v>0.2981474999999999</v>
      </c>
      <c r="W99">
        <f t="shared" si="1"/>
        <v>7.2425000000000031E-2</v>
      </c>
      <c r="X99">
        <f t="shared" si="1"/>
        <v>-1.0623800000000001</v>
      </c>
      <c r="Y99">
        <f t="shared" si="1"/>
        <v>3.8222500000000006E-2</v>
      </c>
      <c r="Z99">
        <f t="shared" si="1"/>
        <v>-0.90695000000000003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534</v>
      </c>
      <c r="X1" t="s">
        <v>536</v>
      </c>
      <c r="Y1" t="s">
        <v>145</v>
      </c>
      <c r="Z1" t="s">
        <v>145</v>
      </c>
      <c r="AA1" t="s">
        <v>146</v>
      </c>
      <c r="AB1" t="s">
        <v>145</v>
      </c>
      <c r="AC1" t="s">
        <v>546</v>
      </c>
      <c r="AD1" t="s">
        <v>145</v>
      </c>
      <c r="AE1" t="s">
        <v>145</v>
      </c>
      <c r="AF1" t="s">
        <v>550</v>
      </c>
      <c r="AG1" t="s">
        <v>552</v>
      </c>
      <c r="AH1" t="s">
        <v>554</v>
      </c>
      <c r="AI1" t="s">
        <v>145</v>
      </c>
      <c r="AJ1" t="s">
        <v>146</v>
      </c>
      <c r="AK1" t="s">
        <v>146</v>
      </c>
      <c r="AL1" t="s">
        <v>149</v>
      </c>
      <c r="AM1" t="s">
        <v>562</v>
      </c>
      <c r="AN1" t="s">
        <v>564</v>
      </c>
      <c r="AO1" t="s">
        <v>146</v>
      </c>
      <c r="AP1" t="s">
        <v>568</v>
      </c>
      <c r="AQ1" t="s">
        <v>564</v>
      </c>
      <c r="AR1" t="s">
        <v>145</v>
      </c>
    </row>
    <row r="2" spans="1:4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W2" s="28" t="s">
        <v>358</v>
      </c>
      <c r="X2" t="s">
        <v>148</v>
      </c>
      <c r="Y2" t="s">
        <v>538</v>
      </c>
      <c r="Z2" t="s">
        <v>540</v>
      </c>
      <c r="AA2" t="s">
        <v>542</v>
      </c>
      <c r="AB2" t="s">
        <v>544</v>
      </c>
      <c r="AC2" t="s">
        <v>369</v>
      </c>
      <c r="AD2" t="s">
        <v>544</v>
      </c>
      <c r="AE2" t="s">
        <v>538</v>
      </c>
      <c r="AF2" t="s">
        <v>145</v>
      </c>
      <c r="AG2" t="s">
        <v>149</v>
      </c>
      <c r="AH2" t="s">
        <v>148</v>
      </c>
      <c r="AI2" t="s">
        <v>538</v>
      </c>
      <c r="AJ2" t="s">
        <v>538</v>
      </c>
      <c r="AK2" t="s">
        <v>558</v>
      </c>
      <c r="AL2" t="s">
        <v>560</v>
      </c>
      <c r="AM2" t="s">
        <v>146</v>
      </c>
      <c r="AN2" t="s">
        <v>148</v>
      </c>
      <c r="AO2" t="s">
        <v>566</v>
      </c>
      <c r="AP2" t="s">
        <v>148</v>
      </c>
      <c r="AQ2" t="s">
        <v>148</v>
      </c>
      <c r="AR2" t="s">
        <v>558</v>
      </c>
    </row>
    <row r="3" spans="1:4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3.76</v>
      </c>
      <c r="K3" s="53">
        <v>48.14</v>
      </c>
      <c r="L3" s="53">
        <v>0</v>
      </c>
      <c r="M3" s="72">
        <v>0</v>
      </c>
      <c r="N3" s="71">
        <v>256.5</v>
      </c>
      <c r="O3" s="53">
        <v>334.03</v>
      </c>
      <c r="P3" s="53">
        <v>150</v>
      </c>
      <c r="Q3" s="53">
        <v>0</v>
      </c>
      <c r="R3" s="53">
        <v>0</v>
      </c>
      <c r="S3" s="72">
        <v>0</v>
      </c>
      <c r="W3">
        <v>0.39</v>
      </c>
      <c r="X3">
        <v>0</v>
      </c>
      <c r="Y3">
        <v>0</v>
      </c>
      <c r="Z3">
        <v>25</v>
      </c>
      <c r="AA3">
        <v>100</v>
      </c>
      <c r="AB3">
        <v>0</v>
      </c>
      <c r="AC3">
        <v>0</v>
      </c>
      <c r="AD3">
        <v>0</v>
      </c>
      <c r="AE3">
        <v>79.489999999999995</v>
      </c>
      <c r="AF3">
        <v>0</v>
      </c>
      <c r="AG3">
        <v>3.76</v>
      </c>
      <c r="AH3">
        <v>48.14</v>
      </c>
      <c r="AI3">
        <v>102.01</v>
      </c>
      <c r="AJ3">
        <v>34.03</v>
      </c>
      <c r="AK3">
        <v>100</v>
      </c>
      <c r="AL3">
        <v>150</v>
      </c>
      <c r="AM3">
        <v>0</v>
      </c>
      <c r="AN3">
        <v>0</v>
      </c>
      <c r="AO3">
        <v>100</v>
      </c>
      <c r="AP3">
        <v>0</v>
      </c>
      <c r="AQ3">
        <v>0</v>
      </c>
      <c r="AR3">
        <v>50</v>
      </c>
    </row>
    <row r="4" spans="1:44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3.76</v>
      </c>
      <c r="K4" s="46">
        <v>48.14</v>
      </c>
      <c r="L4" s="46">
        <v>0</v>
      </c>
      <c r="M4" s="74">
        <v>0</v>
      </c>
      <c r="N4" s="73">
        <v>256.5</v>
      </c>
      <c r="O4" s="46">
        <v>334.03</v>
      </c>
      <c r="P4" s="46">
        <v>150</v>
      </c>
      <c r="Q4" s="46">
        <v>0</v>
      </c>
      <c r="R4" s="46">
        <v>0</v>
      </c>
      <c r="S4" s="74">
        <v>0</v>
      </c>
      <c r="W4">
        <v>0.39</v>
      </c>
      <c r="X4">
        <v>0</v>
      </c>
      <c r="Y4">
        <v>0</v>
      </c>
      <c r="Z4">
        <v>25</v>
      </c>
      <c r="AA4">
        <v>100</v>
      </c>
      <c r="AB4">
        <v>0</v>
      </c>
      <c r="AC4">
        <v>0</v>
      </c>
      <c r="AD4">
        <v>0</v>
      </c>
      <c r="AE4">
        <v>79.489999999999995</v>
      </c>
      <c r="AF4">
        <v>0</v>
      </c>
      <c r="AG4">
        <v>3.76</v>
      </c>
      <c r="AH4">
        <v>48.14</v>
      </c>
      <c r="AI4">
        <v>102.01</v>
      </c>
      <c r="AJ4">
        <v>34.03</v>
      </c>
      <c r="AK4">
        <v>100</v>
      </c>
      <c r="AL4">
        <v>150</v>
      </c>
      <c r="AM4">
        <v>0</v>
      </c>
      <c r="AN4">
        <v>0</v>
      </c>
      <c r="AO4">
        <v>100</v>
      </c>
      <c r="AP4">
        <v>0</v>
      </c>
      <c r="AQ4">
        <v>0</v>
      </c>
      <c r="AR4">
        <v>50</v>
      </c>
    </row>
    <row r="5" spans="1:44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4.51</v>
      </c>
      <c r="K5" s="46">
        <v>48.14</v>
      </c>
      <c r="L5" s="46">
        <v>0</v>
      </c>
      <c r="M5" s="74">
        <v>0</v>
      </c>
      <c r="N5" s="73">
        <v>256.5</v>
      </c>
      <c r="O5" s="46">
        <v>334.03</v>
      </c>
      <c r="P5" s="46">
        <v>150</v>
      </c>
      <c r="Q5" s="46">
        <v>0</v>
      </c>
      <c r="R5" s="46">
        <v>0</v>
      </c>
      <c r="S5" s="74">
        <v>0</v>
      </c>
      <c r="W5">
        <v>0.39</v>
      </c>
      <c r="X5">
        <v>0</v>
      </c>
      <c r="Y5">
        <v>0</v>
      </c>
      <c r="Z5">
        <v>25</v>
      </c>
      <c r="AA5">
        <v>100</v>
      </c>
      <c r="AB5">
        <v>0</v>
      </c>
      <c r="AC5">
        <v>0</v>
      </c>
      <c r="AD5">
        <v>0</v>
      </c>
      <c r="AE5">
        <v>79.489999999999995</v>
      </c>
      <c r="AF5">
        <v>0</v>
      </c>
      <c r="AG5">
        <v>4.51</v>
      </c>
      <c r="AH5">
        <v>48.14</v>
      </c>
      <c r="AI5">
        <v>102.01</v>
      </c>
      <c r="AJ5">
        <v>34.03</v>
      </c>
      <c r="AK5">
        <v>100</v>
      </c>
      <c r="AL5">
        <v>150</v>
      </c>
      <c r="AM5">
        <v>0</v>
      </c>
      <c r="AN5">
        <v>0</v>
      </c>
      <c r="AO5">
        <v>100</v>
      </c>
      <c r="AP5">
        <v>0</v>
      </c>
      <c r="AQ5">
        <v>0</v>
      </c>
      <c r="AR5">
        <v>50</v>
      </c>
    </row>
    <row r="6" spans="1:44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4.51</v>
      </c>
      <c r="K6" s="46">
        <v>48.14</v>
      </c>
      <c r="L6" s="46">
        <v>0</v>
      </c>
      <c r="M6" s="74">
        <v>0</v>
      </c>
      <c r="N6" s="73">
        <v>256.5</v>
      </c>
      <c r="O6" s="46">
        <v>334.03</v>
      </c>
      <c r="P6" s="46">
        <v>150</v>
      </c>
      <c r="Q6" s="46">
        <v>0</v>
      </c>
      <c r="R6" s="46">
        <v>0</v>
      </c>
      <c r="S6" s="74">
        <v>0</v>
      </c>
      <c r="W6">
        <v>0.39</v>
      </c>
      <c r="X6">
        <v>0</v>
      </c>
      <c r="Y6">
        <v>0</v>
      </c>
      <c r="Z6">
        <v>25</v>
      </c>
      <c r="AA6">
        <v>100</v>
      </c>
      <c r="AB6">
        <v>0</v>
      </c>
      <c r="AC6">
        <v>0</v>
      </c>
      <c r="AD6">
        <v>0</v>
      </c>
      <c r="AE6">
        <v>79.489999999999995</v>
      </c>
      <c r="AF6">
        <v>0</v>
      </c>
      <c r="AG6">
        <v>4.51</v>
      </c>
      <c r="AH6">
        <v>48.14</v>
      </c>
      <c r="AI6">
        <v>102.01</v>
      </c>
      <c r="AJ6">
        <v>34.03</v>
      </c>
      <c r="AK6">
        <v>100</v>
      </c>
      <c r="AL6">
        <v>150</v>
      </c>
      <c r="AM6">
        <v>0</v>
      </c>
      <c r="AN6">
        <v>0</v>
      </c>
      <c r="AO6">
        <v>100</v>
      </c>
      <c r="AP6">
        <v>0</v>
      </c>
      <c r="AQ6">
        <v>0</v>
      </c>
      <c r="AR6">
        <v>50</v>
      </c>
    </row>
    <row r="7" spans="1:44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4.51</v>
      </c>
      <c r="K7" s="46">
        <v>48.14</v>
      </c>
      <c r="L7" s="46">
        <v>0</v>
      </c>
      <c r="M7" s="74">
        <v>0</v>
      </c>
      <c r="N7" s="73">
        <v>256.5</v>
      </c>
      <c r="O7" s="46">
        <v>334.03</v>
      </c>
      <c r="P7" s="46">
        <v>150</v>
      </c>
      <c r="Q7" s="46">
        <v>0</v>
      </c>
      <c r="R7" s="46">
        <v>0</v>
      </c>
      <c r="S7" s="74">
        <v>0</v>
      </c>
      <c r="W7">
        <v>0.39</v>
      </c>
      <c r="X7">
        <v>0</v>
      </c>
      <c r="Y7">
        <v>0</v>
      </c>
      <c r="Z7">
        <v>25</v>
      </c>
      <c r="AA7">
        <v>100</v>
      </c>
      <c r="AB7">
        <v>0</v>
      </c>
      <c r="AC7">
        <v>0</v>
      </c>
      <c r="AD7">
        <v>0</v>
      </c>
      <c r="AE7">
        <v>79.489999999999995</v>
      </c>
      <c r="AF7">
        <v>0</v>
      </c>
      <c r="AG7">
        <v>4.51</v>
      </c>
      <c r="AH7">
        <v>48.14</v>
      </c>
      <c r="AI7">
        <v>102.01</v>
      </c>
      <c r="AJ7">
        <v>34.03</v>
      </c>
      <c r="AK7">
        <v>100</v>
      </c>
      <c r="AL7">
        <v>150</v>
      </c>
      <c r="AM7">
        <v>0</v>
      </c>
      <c r="AN7">
        <v>0</v>
      </c>
      <c r="AO7">
        <v>100</v>
      </c>
      <c r="AP7">
        <v>0</v>
      </c>
      <c r="AQ7">
        <v>0</v>
      </c>
      <c r="AR7">
        <v>50</v>
      </c>
    </row>
    <row r="8" spans="1:44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4.51</v>
      </c>
      <c r="K8" s="46">
        <v>48.14</v>
      </c>
      <c r="L8" s="46">
        <v>0</v>
      </c>
      <c r="M8" s="74">
        <v>0</v>
      </c>
      <c r="N8" s="73">
        <v>256.5</v>
      </c>
      <c r="O8" s="46">
        <v>334.03</v>
      </c>
      <c r="P8" s="46">
        <v>150</v>
      </c>
      <c r="Q8" s="46">
        <v>0</v>
      </c>
      <c r="R8" s="46">
        <v>0</v>
      </c>
      <c r="S8" s="74">
        <v>0</v>
      </c>
      <c r="W8">
        <v>0.39</v>
      </c>
      <c r="X8">
        <v>0</v>
      </c>
      <c r="Y8">
        <v>0</v>
      </c>
      <c r="Z8">
        <v>25</v>
      </c>
      <c r="AA8">
        <v>100</v>
      </c>
      <c r="AB8">
        <v>0</v>
      </c>
      <c r="AC8">
        <v>0</v>
      </c>
      <c r="AD8">
        <v>0</v>
      </c>
      <c r="AE8">
        <v>79.489999999999995</v>
      </c>
      <c r="AF8">
        <v>0</v>
      </c>
      <c r="AG8">
        <v>4.51</v>
      </c>
      <c r="AH8">
        <v>48.14</v>
      </c>
      <c r="AI8">
        <v>102.01</v>
      </c>
      <c r="AJ8">
        <v>34.03</v>
      </c>
      <c r="AK8">
        <v>100</v>
      </c>
      <c r="AL8">
        <v>150</v>
      </c>
      <c r="AM8">
        <v>0</v>
      </c>
      <c r="AN8">
        <v>0</v>
      </c>
      <c r="AO8">
        <v>100</v>
      </c>
      <c r="AP8">
        <v>0</v>
      </c>
      <c r="AQ8">
        <v>0</v>
      </c>
      <c r="AR8">
        <v>50</v>
      </c>
    </row>
    <row r="9" spans="1:44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4.51</v>
      </c>
      <c r="K9" s="46">
        <v>48.14</v>
      </c>
      <c r="L9" s="46">
        <v>0</v>
      </c>
      <c r="M9" s="74">
        <v>0</v>
      </c>
      <c r="N9" s="73">
        <v>256.5</v>
      </c>
      <c r="O9" s="46">
        <v>334.03</v>
      </c>
      <c r="P9" s="46">
        <v>150</v>
      </c>
      <c r="Q9" s="46">
        <v>0</v>
      </c>
      <c r="R9" s="46">
        <v>0</v>
      </c>
      <c r="S9" s="74">
        <v>0</v>
      </c>
      <c r="W9">
        <v>0.39</v>
      </c>
      <c r="X9">
        <v>0</v>
      </c>
      <c r="Y9">
        <v>0</v>
      </c>
      <c r="Z9">
        <v>25</v>
      </c>
      <c r="AA9">
        <v>100</v>
      </c>
      <c r="AB9">
        <v>0</v>
      </c>
      <c r="AC9">
        <v>0</v>
      </c>
      <c r="AD9">
        <v>0</v>
      </c>
      <c r="AE9">
        <v>79.489999999999995</v>
      </c>
      <c r="AF9">
        <v>0</v>
      </c>
      <c r="AG9">
        <v>4.51</v>
      </c>
      <c r="AH9">
        <v>48.14</v>
      </c>
      <c r="AI9">
        <v>102.01</v>
      </c>
      <c r="AJ9">
        <v>34.03</v>
      </c>
      <c r="AK9">
        <v>100</v>
      </c>
      <c r="AL9">
        <v>150</v>
      </c>
      <c r="AM9">
        <v>0</v>
      </c>
      <c r="AN9">
        <v>0</v>
      </c>
      <c r="AO9">
        <v>100</v>
      </c>
      <c r="AP9">
        <v>0</v>
      </c>
      <c r="AQ9">
        <v>0</v>
      </c>
      <c r="AR9">
        <v>50</v>
      </c>
    </row>
    <row r="10" spans="1:44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4.51</v>
      </c>
      <c r="K10" s="46">
        <v>48.14</v>
      </c>
      <c r="L10" s="46">
        <v>0</v>
      </c>
      <c r="M10" s="74">
        <v>0</v>
      </c>
      <c r="N10" s="73">
        <v>256.5</v>
      </c>
      <c r="O10" s="46">
        <v>334.03</v>
      </c>
      <c r="P10" s="46">
        <v>150</v>
      </c>
      <c r="Q10" s="46">
        <v>0</v>
      </c>
      <c r="R10" s="46">
        <v>0</v>
      </c>
      <c r="S10" s="74">
        <v>0</v>
      </c>
      <c r="W10">
        <v>0.39</v>
      </c>
      <c r="X10">
        <v>0</v>
      </c>
      <c r="Y10">
        <v>0</v>
      </c>
      <c r="Z10">
        <v>25</v>
      </c>
      <c r="AA10">
        <v>100</v>
      </c>
      <c r="AB10">
        <v>0</v>
      </c>
      <c r="AC10">
        <v>0</v>
      </c>
      <c r="AD10">
        <v>0</v>
      </c>
      <c r="AE10">
        <v>79.489999999999995</v>
      </c>
      <c r="AF10">
        <v>0</v>
      </c>
      <c r="AG10">
        <v>4.51</v>
      </c>
      <c r="AH10">
        <v>48.14</v>
      </c>
      <c r="AI10">
        <v>102.01</v>
      </c>
      <c r="AJ10">
        <v>34.03</v>
      </c>
      <c r="AK10">
        <v>100</v>
      </c>
      <c r="AL10">
        <v>150</v>
      </c>
      <c r="AM10">
        <v>0</v>
      </c>
      <c r="AN10">
        <v>0</v>
      </c>
      <c r="AO10">
        <v>100</v>
      </c>
      <c r="AP10">
        <v>0</v>
      </c>
      <c r="AQ10">
        <v>0</v>
      </c>
      <c r="AR10">
        <v>50</v>
      </c>
    </row>
    <row r="11" spans="1:44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4.41</v>
      </c>
      <c r="K11" s="46">
        <v>48.14</v>
      </c>
      <c r="L11" s="46">
        <v>0</v>
      </c>
      <c r="M11" s="74">
        <v>0</v>
      </c>
      <c r="N11" s="73">
        <v>256.5</v>
      </c>
      <c r="O11" s="46">
        <v>334.03</v>
      </c>
      <c r="P11" s="46">
        <v>150</v>
      </c>
      <c r="Q11" s="46">
        <v>0</v>
      </c>
      <c r="R11" s="46">
        <v>0</v>
      </c>
      <c r="S11" s="74">
        <v>0</v>
      </c>
      <c r="W11">
        <v>0.39</v>
      </c>
      <c r="X11">
        <v>0</v>
      </c>
      <c r="Y11">
        <v>0</v>
      </c>
      <c r="Z11">
        <v>25</v>
      </c>
      <c r="AA11">
        <v>100</v>
      </c>
      <c r="AB11">
        <v>0</v>
      </c>
      <c r="AC11">
        <v>0</v>
      </c>
      <c r="AD11">
        <v>0</v>
      </c>
      <c r="AE11">
        <v>79.489999999999995</v>
      </c>
      <c r="AF11">
        <v>0</v>
      </c>
      <c r="AG11">
        <v>4.41</v>
      </c>
      <c r="AH11">
        <v>48.14</v>
      </c>
      <c r="AI11">
        <v>102.01</v>
      </c>
      <c r="AJ11">
        <v>34.03</v>
      </c>
      <c r="AK11">
        <v>100</v>
      </c>
      <c r="AL11">
        <v>150</v>
      </c>
      <c r="AM11">
        <v>0</v>
      </c>
      <c r="AN11">
        <v>0</v>
      </c>
      <c r="AO11">
        <v>100</v>
      </c>
      <c r="AP11">
        <v>0</v>
      </c>
      <c r="AQ11">
        <v>0</v>
      </c>
      <c r="AR11">
        <v>50</v>
      </c>
    </row>
    <row r="12" spans="1:44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4.41</v>
      </c>
      <c r="K12" s="46">
        <v>48.14</v>
      </c>
      <c r="L12" s="46">
        <v>0</v>
      </c>
      <c r="M12" s="74">
        <v>0</v>
      </c>
      <c r="N12" s="73">
        <v>256.5</v>
      </c>
      <c r="O12" s="46">
        <v>334.03</v>
      </c>
      <c r="P12" s="46">
        <v>150</v>
      </c>
      <c r="Q12" s="46">
        <v>0</v>
      </c>
      <c r="R12" s="46">
        <v>0</v>
      </c>
      <c r="S12" s="74">
        <v>0</v>
      </c>
      <c r="W12">
        <v>0.39</v>
      </c>
      <c r="X12">
        <v>0</v>
      </c>
      <c r="Y12">
        <v>0</v>
      </c>
      <c r="Z12">
        <v>25</v>
      </c>
      <c r="AA12">
        <v>100</v>
      </c>
      <c r="AB12">
        <v>0</v>
      </c>
      <c r="AC12">
        <v>0</v>
      </c>
      <c r="AD12">
        <v>0</v>
      </c>
      <c r="AE12">
        <v>79.489999999999995</v>
      </c>
      <c r="AF12">
        <v>0</v>
      </c>
      <c r="AG12">
        <v>4.41</v>
      </c>
      <c r="AH12">
        <v>48.14</v>
      </c>
      <c r="AI12">
        <v>102.01</v>
      </c>
      <c r="AJ12">
        <v>34.03</v>
      </c>
      <c r="AK12">
        <v>100</v>
      </c>
      <c r="AL12">
        <v>150</v>
      </c>
      <c r="AM12">
        <v>0</v>
      </c>
      <c r="AN12">
        <v>0</v>
      </c>
      <c r="AO12">
        <v>100</v>
      </c>
      <c r="AP12">
        <v>0</v>
      </c>
      <c r="AQ12">
        <v>0</v>
      </c>
      <c r="AR12">
        <v>50</v>
      </c>
    </row>
    <row r="13" spans="1:44">
      <c r="A13" t="s">
        <v>242</v>
      </c>
      <c r="G13" t="s">
        <v>55</v>
      </c>
      <c r="H13" s="73">
        <v>0.39</v>
      </c>
      <c r="I13" s="46">
        <v>0</v>
      </c>
      <c r="J13" s="46">
        <v>4.41</v>
      </c>
      <c r="K13" s="46">
        <v>48.14</v>
      </c>
      <c r="L13" s="46">
        <v>0</v>
      </c>
      <c r="M13" s="74">
        <v>0</v>
      </c>
      <c r="N13" s="73">
        <v>256.5</v>
      </c>
      <c r="O13" s="46">
        <v>334.03</v>
      </c>
      <c r="P13" s="46">
        <v>150</v>
      </c>
      <c r="Q13" s="46">
        <v>0</v>
      </c>
      <c r="R13" s="46">
        <v>0</v>
      </c>
      <c r="S13" s="74">
        <v>0</v>
      </c>
      <c r="W13">
        <v>0.39</v>
      </c>
      <c r="X13">
        <v>0</v>
      </c>
      <c r="Y13">
        <v>0</v>
      </c>
      <c r="Z13">
        <v>25</v>
      </c>
      <c r="AA13">
        <v>100</v>
      </c>
      <c r="AB13">
        <v>0</v>
      </c>
      <c r="AC13">
        <v>0</v>
      </c>
      <c r="AD13">
        <v>0</v>
      </c>
      <c r="AE13">
        <v>79.489999999999995</v>
      </c>
      <c r="AF13">
        <v>0</v>
      </c>
      <c r="AG13">
        <v>4.41</v>
      </c>
      <c r="AH13">
        <v>48.14</v>
      </c>
      <c r="AI13">
        <v>102.01</v>
      </c>
      <c r="AJ13">
        <v>34.03</v>
      </c>
      <c r="AK13">
        <v>100</v>
      </c>
      <c r="AL13">
        <v>150</v>
      </c>
      <c r="AM13">
        <v>0</v>
      </c>
      <c r="AN13">
        <v>0</v>
      </c>
      <c r="AO13">
        <v>100</v>
      </c>
      <c r="AP13">
        <v>0</v>
      </c>
      <c r="AQ13">
        <v>0</v>
      </c>
      <c r="AR13">
        <v>50</v>
      </c>
    </row>
    <row r="14" spans="1:44">
      <c r="A14" t="s">
        <v>243</v>
      </c>
      <c r="G14" t="s">
        <v>56</v>
      </c>
      <c r="H14" s="73">
        <v>0.39</v>
      </c>
      <c r="I14" s="46">
        <v>0</v>
      </c>
      <c r="J14" s="46">
        <v>4.41</v>
      </c>
      <c r="K14" s="46">
        <v>48.14</v>
      </c>
      <c r="L14" s="46">
        <v>0</v>
      </c>
      <c r="M14" s="74">
        <v>0</v>
      </c>
      <c r="N14" s="73">
        <v>256.5</v>
      </c>
      <c r="O14" s="46">
        <v>334.03</v>
      </c>
      <c r="P14" s="46">
        <v>150</v>
      </c>
      <c r="Q14" s="46">
        <v>0</v>
      </c>
      <c r="R14" s="46">
        <v>0</v>
      </c>
      <c r="S14" s="74">
        <v>0</v>
      </c>
      <c r="W14">
        <v>0.39</v>
      </c>
      <c r="X14">
        <v>0</v>
      </c>
      <c r="Y14">
        <v>0</v>
      </c>
      <c r="Z14">
        <v>25</v>
      </c>
      <c r="AA14">
        <v>100</v>
      </c>
      <c r="AB14">
        <v>0</v>
      </c>
      <c r="AC14">
        <v>0</v>
      </c>
      <c r="AD14">
        <v>0</v>
      </c>
      <c r="AE14">
        <v>79.489999999999995</v>
      </c>
      <c r="AF14">
        <v>0</v>
      </c>
      <c r="AG14">
        <v>4.41</v>
      </c>
      <c r="AH14">
        <v>48.14</v>
      </c>
      <c r="AI14">
        <v>102.01</v>
      </c>
      <c r="AJ14">
        <v>34.03</v>
      </c>
      <c r="AK14">
        <v>100</v>
      </c>
      <c r="AL14">
        <v>150</v>
      </c>
      <c r="AM14">
        <v>0</v>
      </c>
      <c r="AN14">
        <v>0</v>
      </c>
      <c r="AO14">
        <v>100</v>
      </c>
      <c r="AP14">
        <v>0</v>
      </c>
      <c r="AQ14">
        <v>0</v>
      </c>
      <c r="AR14">
        <v>50</v>
      </c>
    </row>
    <row r="15" spans="1:44">
      <c r="A15" t="s">
        <v>244</v>
      </c>
      <c r="G15" t="s">
        <v>57</v>
      </c>
      <c r="H15" s="73">
        <v>0.39</v>
      </c>
      <c r="I15" s="46">
        <v>0</v>
      </c>
      <c r="J15" s="46">
        <v>4.41</v>
      </c>
      <c r="K15" s="46">
        <v>48.14</v>
      </c>
      <c r="L15" s="46">
        <v>0</v>
      </c>
      <c r="M15" s="74">
        <v>0</v>
      </c>
      <c r="N15" s="73">
        <v>256.5</v>
      </c>
      <c r="O15" s="46">
        <v>334.03</v>
      </c>
      <c r="P15" s="46">
        <v>150</v>
      </c>
      <c r="Q15" s="46">
        <v>0</v>
      </c>
      <c r="R15" s="46">
        <v>0</v>
      </c>
      <c r="S15" s="74">
        <v>0</v>
      </c>
      <c r="W15">
        <v>0.39</v>
      </c>
      <c r="X15">
        <v>0</v>
      </c>
      <c r="Y15">
        <v>0</v>
      </c>
      <c r="Z15">
        <v>25</v>
      </c>
      <c r="AA15">
        <v>100</v>
      </c>
      <c r="AB15">
        <v>0</v>
      </c>
      <c r="AC15">
        <v>0</v>
      </c>
      <c r="AD15">
        <v>0</v>
      </c>
      <c r="AE15">
        <v>79.489999999999995</v>
      </c>
      <c r="AF15">
        <v>0</v>
      </c>
      <c r="AG15">
        <v>4.41</v>
      </c>
      <c r="AH15">
        <v>48.14</v>
      </c>
      <c r="AI15">
        <v>102.01</v>
      </c>
      <c r="AJ15">
        <v>34.03</v>
      </c>
      <c r="AK15">
        <v>100</v>
      </c>
      <c r="AL15">
        <v>150</v>
      </c>
      <c r="AM15">
        <v>0</v>
      </c>
      <c r="AN15">
        <v>0</v>
      </c>
      <c r="AO15">
        <v>100</v>
      </c>
      <c r="AP15">
        <v>0</v>
      </c>
      <c r="AQ15">
        <v>0</v>
      </c>
      <c r="AR15">
        <v>50</v>
      </c>
    </row>
    <row r="16" spans="1:44">
      <c r="A16" t="s">
        <v>245</v>
      </c>
      <c r="G16" t="s">
        <v>58</v>
      </c>
      <c r="H16" s="73">
        <v>0.39</v>
      </c>
      <c r="I16" s="46">
        <v>0</v>
      </c>
      <c r="J16" s="46">
        <v>4.41</v>
      </c>
      <c r="K16" s="46">
        <v>48.14</v>
      </c>
      <c r="L16" s="46">
        <v>0</v>
      </c>
      <c r="M16" s="74">
        <v>0</v>
      </c>
      <c r="N16" s="73">
        <v>256.5</v>
      </c>
      <c r="O16" s="46">
        <v>334.03</v>
      </c>
      <c r="P16" s="46">
        <v>150</v>
      </c>
      <c r="Q16" s="46">
        <v>0</v>
      </c>
      <c r="R16" s="46">
        <v>0</v>
      </c>
      <c r="S16" s="74">
        <v>0</v>
      </c>
      <c r="W16">
        <v>0.39</v>
      </c>
      <c r="X16">
        <v>0</v>
      </c>
      <c r="Y16">
        <v>0</v>
      </c>
      <c r="Z16">
        <v>25</v>
      </c>
      <c r="AA16">
        <v>100</v>
      </c>
      <c r="AB16">
        <v>0</v>
      </c>
      <c r="AC16">
        <v>0</v>
      </c>
      <c r="AD16">
        <v>0</v>
      </c>
      <c r="AE16">
        <v>79.489999999999995</v>
      </c>
      <c r="AF16">
        <v>0</v>
      </c>
      <c r="AG16">
        <v>4.41</v>
      </c>
      <c r="AH16">
        <v>48.14</v>
      </c>
      <c r="AI16">
        <v>102.01</v>
      </c>
      <c r="AJ16">
        <v>34.03</v>
      </c>
      <c r="AK16">
        <v>100</v>
      </c>
      <c r="AL16">
        <v>150</v>
      </c>
      <c r="AM16">
        <v>0</v>
      </c>
      <c r="AN16">
        <v>0</v>
      </c>
      <c r="AO16">
        <v>100</v>
      </c>
      <c r="AP16">
        <v>0</v>
      </c>
      <c r="AQ16">
        <v>0</v>
      </c>
      <c r="AR16">
        <v>50</v>
      </c>
    </row>
    <row r="17" spans="1:44">
      <c r="A17" t="s">
        <v>246</v>
      </c>
      <c r="G17" t="s">
        <v>59</v>
      </c>
      <c r="H17" s="73">
        <v>0.39</v>
      </c>
      <c r="I17" s="46">
        <v>0</v>
      </c>
      <c r="J17" s="46">
        <v>4.41</v>
      </c>
      <c r="K17" s="46">
        <v>48.14</v>
      </c>
      <c r="L17" s="46">
        <v>0</v>
      </c>
      <c r="M17" s="74">
        <v>0</v>
      </c>
      <c r="N17" s="73">
        <v>256.5</v>
      </c>
      <c r="O17" s="46">
        <v>334.03</v>
      </c>
      <c r="P17" s="46">
        <v>150</v>
      </c>
      <c r="Q17" s="46">
        <v>0</v>
      </c>
      <c r="R17" s="46">
        <v>0</v>
      </c>
      <c r="S17" s="74">
        <v>0</v>
      </c>
      <c r="W17">
        <v>0.39</v>
      </c>
      <c r="X17">
        <v>0</v>
      </c>
      <c r="Y17">
        <v>0</v>
      </c>
      <c r="Z17">
        <v>25</v>
      </c>
      <c r="AA17">
        <v>100</v>
      </c>
      <c r="AB17">
        <v>0</v>
      </c>
      <c r="AC17">
        <v>0</v>
      </c>
      <c r="AD17">
        <v>0</v>
      </c>
      <c r="AE17">
        <v>79.489999999999995</v>
      </c>
      <c r="AF17">
        <v>0</v>
      </c>
      <c r="AG17">
        <v>4.41</v>
      </c>
      <c r="AH17">
        <v>48.14</v>
      </c>
      <c r="AI17">
        <v>102.01</v>
      </c>
      <c r="AJ17">
        <v>34.03</v>
      </c>
      <c r="AK17">
        <v>100</v>
      </c>
      <c r="AL17">
        <v>150</v>
      </c>
      <c r="AM17">
        <v>0</v>
      </c>
      <c r="AN17">
        <v>0</v>
      </c>
      <c r="AO17">
        <v>100</v>
      </c>
      <c r="AP17">
        <v>0</v>
      </c>
      <c r="AQ17">
        <v>0</v>
      </c>
      <c r="AR17">
        <v>50</v>
      </c>
    </row>
    <row r="18" spans="1:44">
      <c r="A18" t="s">
        <v>247</v>
      </c>
      <c r="G18" t="s">
        <v>60</v>
      </c>
      <c r="H18" s="73">
        <v>0.39</v>
      </c>
      <c r="I18" s="46">
        <v>0</v>
      </c>
      <c r="J18" s="46">
        <v>4.41</v>
      </c>
      <c r="K18" s="46">
        <v>48.14</v>
      </c>
      <c r="L18" s="46">
        <v>0</v>
      </c>
      <c r="M18" s="74">
        <v>0</v>
      </c>
      <c r="N18" s="73">
        <v>256.5</v>
      </c>
      <c r="O18" s="46">
        <v>334.03</v>
      </c>
      <c r="P18" s="46">
        <v>150</v>
      </c>
      <c r="Q18" s="46">
        <v>0</v>
      </c>
      <c r="R18" s="46">
        <v>0</v>
      </c>
      <c r="S18" s="74">
        <v>0</v>
      </c>
      <c r="W18">
        <v>0.39</v>
      </c>
      <c r="X18">
        <v>0</v>
      </c>
      <c r="Y18">
        <v>0</v>
      </c>
      <c r="Z18">
        <v>25</v>
      </c>
      <c r="AA18">
        <v>100</v>
      </c>
      <c r="AB18">
        <v>0</v>
      </c>
      <c r="AC18">
        <v>0</v>
      </c>
      <c r="AD18">
        <v>0</v>
      </c>
      <c r="AE18">
        <v>79.489999999999995</v>
      </c>
      <c r="AF18">
        <v>0</v>
      </c>
      <c r="AG18">
        <v>4.41</v>
      </c>
      <c r="AH18">
        <v>48.14</v>
      </c>
      <c r="AI18">
        <v>102.01</v>
      </c>
      <c r="AJ18">
        <v>34.03</v>
      </c>
      <c r="AK18">
        <v>100</v>
      </c>
      <c r="AL18">
        <v>150</v>
      </c>
      <c r="AM18">
        <v>0</v>
      </c>
      <c r="AN18">
        <v>0</v>
      </c>
      <c r="AO18">
        <v>100</v>
      </c>
      <c r="AP18">
        <v>0</v>
      </c>
      <c r="AQ18">
        <v>0</v>
      </c>
      <c r="AR18">
        <v>50</v>
      </c>
    </row>
    <row r="19" spans="1:44">
      <c r="A19" t="s">
        <v>261</v>
      </c>
      <c r="G19" t="s">
        <v>61</v>
      </c>
      <c r="H19" s="73">
        <v>0.39</v>
      </c>
      <c r="I19" s="46">
        <v>0</v>
      </c>
      <c r="J19" s="46">
        <v>4.32</v>
      </c>
      <c r="K19" s="46">
        <v>48.14</v>
      </c>
      <c r="L19" s="46">
        <v>0</v>
      </c>
      <c r="M19" s="74">
        <v>0</v>
      </c>
      <c r="N19" s="73">
        <v>256.5</v>
      </c>
      <c r="O19" s="46">
        <v>334.03</v>
      </c>
      <c r="P19" s="46">
        <v>150</v>
      </c>
      <c r="Q19" s="46">
        <v>0</v>
      </c>
      <c r="R19" s="46">
        <v>0</v>
      </c>
      <c r="S19" s="74">
        <v>0</v>
      </c>
      <c r="W19">
        <v>0.39</v>
      </c>
      <c r="X19">
        <v>0</v>
      </c>
      <c r="Y19">
        <v>0</v>
      </c>
      <c r="Z19">
        <v>25</v>
      </c>
      <c r="AA19">
        <v>100</v>
      </c>
      <c r="AB19">
        <v>0</v>
      </c>
      <c r="AC19">
        <v>0</v>
      </c>
      <c r="AD19">
        <v>0</v>
      </c>
      <c r="AE19">
        <v>79.489999999999995</v>
      </c>
      <c r="AF19">
        <v>0</v>
      </c>
      <c r="AG19">
        <v>4.32</v>
      </c>
      <c r="AH19">
        <v>48.14</v>
      </c>
      <c r="AI19">
        <v>102.01</v>
      </c>
      <c r="AJ19">
        <v>34.03</v>
      </c>
      <c r="AK19">
        <v>100</v>
      </c>
      <c r="AL19">
        <v>150</v>
      </c>
      <c r="AM19">
        <v>0</v>
      </c>
      <c r="AN19">
        <v>0</v>
      </c>
      <c r="AO19">
        <v>100</v>
      </c>
      <c r="AP19">
        <v>0</v>
      </c>
      <c r="AQ19">
        <v>0</v>
      </c>
      <c r="AR19">
        <v>50</v>
      </c>
    </row>
    <row r="20" spans="1:44">
      <c r="A20" t="s">
        <v>262</v>
      </c>
      <c r="G20" t="s">
        <v>62</v>
      </c>
      <c r="H20" s="73">
        <v>0.39</v>
      </c>
      <c r="I20" s="46">
        <v>0</v>
      </c>
      <c r="J20" s="46">
        <v>4.32</v>
      </c>
      <c r="K20" s="46">
        <v>48.14</v>
      </c>
      <c r="L20" s="46">
        <v>0</v>
      </c>
      <c r="M20" s="74">
        <v>0</v>
      </c>
      <c r="N20" s="73">
        <v>256.5</v>
      </c>
      <c r="O20" s="46">
        <v>334.03</v>
      </c>
      <c r="P20" s="46">
        <v>150</v>
      </c>
      <c r="Q20" s="46">
        <v>0</v>
      </c>
      <c r="R20" s="46">
        <v>0</v>
      </c>
      <c r="S20" s="74">
        <v>0</v>
      </c>
      <c r="W20">
        <v>0.39</v>
      </c>
      <c r="X20">
        <v>0</v>
      </c>
      <c r="Y20">
        <v>0</v>
      </c>
      <c r="Z20">
        <v>25</v>
      </c>
      <c r="AA20">
        <v>100</v>
      </c>
      <c r="AB20">
        <v>0</v>
      </c>
      <c r="AC20">
        <v>0</v>
      </c>
      <c r="AD20">
        <v>0</v>
      </c>
      <c r="AE20">
        <v>79.489999999999995</v>
      </c>
      <c r="AF20">
        <v>0</v>
      </c>
      <c r="AG20">
        <v>4.32</v>
      </c>
      <c r="AH20">
        <v>48.14</v>
      </c>
      <c r="AI20">
        <v>102.01</v>
      </c>
      <c r="AJ20">
        <v>34.03</v>
      </c>
      <c r="AK20">
        <v>100</v>
      </c>
      <c r="AL20">
        <v>150</v>
      </c>
      <c r="AM20">
        <v>0</v>
      </c>
      <c r="AN20">
        <v>0</v>
      </c>
      <c r="AO20">
        <v>100</v>
      </c>
      <c r="AP20">
        <v>0</v>
      </c>
      <c r="AQ20">
        <v>0</v>
      </c>
      <c r="AR20">
        <v>50</v>
      </c>
    </row>
    <row r="21" spans="1:44">
      <c r="A21" t="s">
        <v>248</v>
      </c>
      <c r="G21" t="s">
        <v>63</v>
      </c>
      <c r="H21" s="73">
        <v>0.39</v>
      </c>
      <c r="I21" s="46">
        <v>0</v>
      </c>
      <c r="J21" s="46">
        <v>4.32</v>
      </c>
      <c r="K21" s="46">
        <v>48.14</v>
      </c>
      <c r="L21" s="46">
        <v>0</v>
      </c>
      <c r="M21" s="74">
        <v>0</v>
      </c>
      <c r="N21" s="73">
        <v>256.5</v>
      </c>
      <c r="O21" s="46">
        <v>334.03</v>
      </c>
      <c r="P21" s="46">
        <v>150</v>
      </c>
      <c r="Q21" s="46">
        <v>0</v>
      </c>
      <c r="R21" s="46">
        <v>0</v>
      </c>
      <c r="S21" s="74">
        <v>0</v>
      </c>
      <c r="W21">
        <v>0.39</v>
      </c>
      <c r="X21">
        <v>0</v>
      </c>
      <c r="Y21">
        <v>0</v>
      </c>
      <c r="Z21">
        <v>25</v>
      </c>
      <c r="AA21">
        <v>100</v>
      </c>
      <c r="AB21">
        <v>0</v>
      </c>
      <c r="AC21">
        <v>0</v>
      </c>
      <c r="AD21">
        <v>0</v>
      </c>
      <c r="AE21">
        <v>79.489999999999995</v>
      </c>
      <c r="AF21">
        <v>0</v>
      </c>
      <c r="AG21">
        <v>4.32</v>
      </c>
      <c r="AH21">
        <v>48.14</v>
      </c>
      <c r="AI21">
        <v>102.01</v>
      </c>
      <c r="AJ21">
        <v>34.03</v>
      </c>
      <c r="AK21">
        <v>100</v>
      </c>
      <c r="AL21">
        <v>150</v>
      </c>
      <c r="AM21">
        <v>0</v>
      </c>
      <c r="AN21">
        <v>0</v>
      </c>
      <c r="AO21">
        <v>100</v>
      </c>
      <c r="AP21">
        <v>0</v>
      </c>
      <c r="AQ21">
        <v>0</v>
      </c>
      <c r="AR21">
        <v>50</v>
      </c>
    </row>
    <row r="22" spans="1:44">
      <c r="A22" t="s">
        <v>249</v>
      </c>
      <c r="G22" t="s">
        <v>64</v>
      </c>
      <c r="H22" s="73">
        <v>0.39</v>
      </c>
      <c r="I22" s="46">
        <v>0</v>
      </c>
      <c r="J22" s="46">
        <v>4.32</v>
      </c>
      <c r="K22" s="46">
        <v>48.14</v>
      </c>
      <c r="L22" s="46">
        <v>0</v>
      </c>
      <c r="M22" s="74">
        <v>0</v>
      </c>
      <c r="N22" s="73">
        <v>256.5</v>
      </c>
      <c r="O22" s="46">
        <v>334.03</v>
      </c>
      <c r="P22" s="46">
        <v>150</v>
      </c>
      <c r="Q22" s="46">
        <v>0</v>
      </c>
      <c r="R22" s="46">
        <v>0</v>
      </c>
      <c r="S22" s="74">
        <v>0</v>
      </c>
      <c r="W22">
        <v>0.39</v>
      </c>
      <c r="X22">
        <v>0</v>
      </c>
      <c r="Y22">
        <v>0</v>
      </c>
      <c r="Z22">
        <v>25</v>
      </c>
      <c r="AA22">
        <v>100</v>
      </c>
      <c r="AB22">
        <v>0</v>
      </c>
      <c r="AC22">
        <v>0</v>
      </c>
      <c r="AD22">
        <v>0</v>
      </c>
      <c r="AE22">
        <v>79.489999999999995</v>
      </c>
      <c r="AF22">
        <v>0</v>
      </c>
      <c r="AG22">
        <v>4.32</v>
      </c>
      <c r="AH22">
        <v>48.14</v>
      </c>
      <c r="AI22">
        <v>102.01</v>
      </c>
      <c r="AJ22">
        <v>34.03</v>
      </c>
      <c r="AK22">
        <v>100</v>
      </c>
      <c r="AL22">
        <v>150</v>
      </c>
      <c r="AM22">
        <v>0</v>
      </c>
      <c r="AN22">
        <v>0</v>
      </c>
      <c r="AO22">
        <v>100</v>
      </c>
      <c r="AP22">
        <v>0</v>
      </c>
      <c r="AQ22">
        <v>0</v>
      </c>
      <c r="AR22">
        <v>50</v>
      </c>
    </row>
    <row r="23" spans="1:44">
      <c r="A23" t="s">
        <v>250</v>
      </c>
      <c r="G23" t="s">
        <v>65</v>
      </c>
      <c r="H23" s="73">
        <v>0.39</v>
      </c>
      <c r="I23" s="46">
        <v>0</v>
      </c>
      <c r="J23" s="46">
        <v>4.32</v>
      </c>
      <c r="K23" s="46">
        <v>48.14</v>
      </c>
      <c r="L23" s="46">
        <v>0</v>
      </c>
      <c r="M23" s="74">
        <v>0</v>
      </c>
      <c r="N23" s="73">
        <v>256.5</v>
      </c>
      <c r="O23" s="46">
        <v>334.03</v>
      </c>
      <c r="P23" s="46">
        <v>150</v>
      </c>
      <c r="Q23" s="46">
        <v>0</v>
      </c>
      <c r="R23" s="46">
        <v>0</v>
      </c>
      <c r="S23" s="74">
        <v>0</v>
      </c>
      <c r="W23">
        <v>0.39</v>
      </c>
      <c r="X23">
        <v>0</v>
      </c>
      <c r="Y23">
        <v>0</v>
      </c>
      <c r="Z23">
        <v>25</v>
      </c>
      <c r="AA23">
        <v>100</v>
      </c>
      <c r="AB23">
        <v>0</v>
      </c>
      <c r="AC23">
        <v>0</v>
      </c>
      <c r="AD23">
        <v>0</v>
      </c>
      <c r="AE23">
        <v>79.489999999999995</v>
      </c>
      <c r="AF23">
        <v>0</v>
      </c>
      <c r="AG23">
        <v>4.32</v>
      </c>
      <c r="AH23">
        <v>48.14</v>
      </c>
      <c r="AI23">
        <v>102.01</v>
      </c>
      <c r="AJ23">
        <v>34.03</v>
      </c>
      <c r="AK23">
        <v>100</v>
      </c>
      <c r="AL23">
        <v>150</v>
      </c>
      <c r="AM23">
        <v>0</v>
      </c>
      <c r="AN23">
        <v>0</v>
      </c>
      <c r="AO23">
        <v>100</v>
      </c>
      <c r="AP23">
        <v>0</v>
      </c>
      <c r="AQ23">
        <v>0</v>
      </c>
      <c r="AR23">
        <v>50</v>
      </c>
    </row>
    <row r="24" spans="1:44">
      <c r="A24" t="s">
        <v>251</v>
      </c>
      <c r="G24" t="s">
        <v>66</v>
      </c>
      <c r="H24" s="73">
        <v>0.39</v>
      </c>
      <c r="I24" s="46">
        <v>0</v>
      </c>
      <c r="J24" s="46">
        <v>4.32</v>
      </c>
      <c r="K24" s="46">
        <v>48.14</v>
      </c>
      <c r="L24" s="46">
        <v>0</v>
      </c>
      <c r="M24" s="74">
        <v>0</v>
      </c>
      <c r="N24" s="73">
        <v>256.5</v>
      </c>
      <c r="O24" s="46">
        <v>334.03</v>
      </c>
      <c r="P24" s="46">
        <v>150</v>
      </c>
      <c r="Q24" s="46">
        <v>0</v>
      </c>
      <c r="R24" s="46">
        <v>0</v>
      </c>
      <c r="S24" s="74">
        <v>0</v>
      </c>
      <c r="W24">
        <v>0.39</v>
      </c>
      <c r="X24">
        <v>0</v>
      </c>
      <c r="Y24">
        <v>0</v>
      </c>
      <c r="Z24">
        <v>25</v>
      </c>
      <c r="AA24">
        <v>100</v>
      </c>
      <c r="AB24">
        <v>0</v>
      </c>
      <c r="AC24">
        <v>0</v>
      </c>
      <c r="AD24">
        <v>0</v>
      </c>
      <c r="AE24">
        <v>79.489999999999995</v>
      </c>
      <c r="AF24">
        <v>0</v>
      </c>
      <c r="AG24">
        <v>4.32</v>
      </c>
      <c r="AH24">
        <v>48.14</v>
      </c>
      <c r="AI24">
        <v>102.01</v>
      </c>
      <c r="AJ24">
        <v>34.03</v>
      </c>
      <c r="AK24">
        <v>100</v>
      </c>
      <c r="AL24">
        <v>150</v>
      </c>
      <c r="AM24">
        <v>0</v>
      </c>
      <c r="AN24">
        <v>0</v>
      </c>
      <c r="AO24">
        <v>100</v>
      </c>
      <c r="AP24">
        <v>0</v>
      </c>
      <c r="AQ24">
        <v>0</v>
      </c>
      <c r="AR24">
        <v>50</v>
      </c>
    </row>
    <row r="25" spans="1:44">
      <c r="A25" t="s">
        <v>252</v>
      </c>
      <c r="G25" t="s">
        <v>67</v>
      </c>
      <c r="H25" s="73">
        <v>0.39</v>
      </c>
      <c r="I25" s="46">
        <v>0</v>
      </c>
      <c r="J25" s="46">
        <v>4.32</v>
      </c>
      <c r="K25" s="46">
        <v>48.14</v>
      </c>
      <c r="L25" s="46">
        <v>0</v>
      </c>
      <c r="M25" s="74">
        <v>0</v>
      </c>
      <c r="N25" s="73">
        <v>256.5</v>
      </c>
      <c r="O25" s="46">
        <v>334.03</v>
      </c>
      <c r="P25" s="46">
        <v>150</v>
      </c>
      <c r="Q25" s="46">
        <v>0</v>
      </c>
      <c r="R25" s="46">
        <v>0</v>
      </c>
      <c r="S25" s="74">
        <v>0</v>
      </c>
      <c r="W25">
        <v>0.39</v>
      </c>
      <c r="X25">
        <v>0</v>
      </c>
      <c r="Y25">
        <v>0</v>
      </c>
      <c r="Z25">
        <v>25</v>
      </c>
      <c r="AA25">
        <v>100</v>
      </c>
      <c r="AB25">
        <v>0</v>
      </c>
      <c r="AC25">
        <v>0</v>
      </c>
      <c r="AD25">
        <v>0</v>
      </c>
      <c r="AE25">
        <v>79.489999999999995</v>
      </c>
      <c r="AF25">
        <v>0</v>
      </c>
      <c r="AG25">
        <v>4.32</v>
      </c>
      <c r="AH25">
        <v>48.14</v>
      </c>
      <c r="AI25">
        <v>102.01</v>
      </c>
      <c r="AJ25">
        <v>34.03</v>
      </c>
      <c r="AK25">
        <v>100</v>
      </c>
      <c r="AL25">
        <v>150</v>
      </c>
      <c r="AM25">
        <v>0</v>
      </c>
      <c r="AN25">
        <v>0</v>
      </c>
      <c r="AO25">
        <v>100</v>
      </c>
      <c r="AP25">
        <v>0</v>
      </c>
      <c r="AQ25">
        <v>0</v>
      </c>
      <c r="AR25">
        <v>50</v>
      </c>
    </row>
    <row r="26" spans="1:44">
      <c r="A26" t="s">
        <v>253</v>
      </c>
      <c r="G26" t="s">
        <v>68</v>
      </c>
      <c r="H26" s="73">
        <v>0.39</v>
      </c>
      <c r="I26" s="46">
        <v>0</v>
      </c>
      <c r="J26" s="46">
        <v>4.32</v>
      </c>
      <c r="K26" s="46">
        <v>48.14</v>
      </c>
      <c r="L26" s="46">
        <v>0</v>
      </c>
      <c r="M26" s="74">
        <v>0</v>
      </c>
      <c r="N26" s="73">
        <v>256.5</v>
      </c>
      <c r="O26" s="46">
        <v>334.03</v>
      </c>
      <c r="P26" s="46">
        <v>150</v>
      </c>
      <c r="Q26" s="46">
        <v>0</v>
      </c>
      <c r="R26" s="46">
        <v>0</v>
      </c>
      <c r="S26" s="74">
        <v>0</v>
      </c>
      <c r="W26">
        <v>0.39</v>
      </c>
      <c r="X26">
        <v>0</v>
      </c>
      <c r="Y26">
        <v>0</v>
      </c>
      <c r="Z26">
        <v>25</v>
      </c>
      <c r="AA26">
        <v>100</v>
      </c>
      <c r="AB26">
        <v>0</v>
      </c>
      <c r="AC26">
        <v>0</v>
      </c>
      <c r="AD26">
        <v>0</v>
      </c>
      <c r="AE26">
        <v>79.489999999999995</v>
      </c>
      <c r="AF26">
        <v>0</v>
      </c>
      <c r="AG26">
        <v>4.32</v>
      </c>
      <c r="AH26">
        <v>48.14</v>
      </c>
      <c r="AI26">
        <v>102.01</v>
      </c>
      <c r="AJ26">
        <v>34.03</v>
      </c>
      <c r="AK26">
        <v>100</v>
      </c>
      <c r="AL26">
        <v>150</v>
      </c>
      <c r="AM26">
        <v>0</v>
      </c>
      <c r="AN26">
        <v>0</v>
      </c>
      <c r="AO26">
        <v>100</v>
      </c>
      <c r="AP26">
        <v>0</v>
      </c>
      <c r="AQ26">
        <v>0</v>
      </c>
      <c r="AR26">
        <v>50</v>
      </c>
    </row>
    <row r="27" spans="1:44">
      <c r="A27" t="s">
        <v>254</v>
      </c>
      <c r="G27" t="s">
        <v>69</v>
      </c>
      <c r="H27" s="73">
        <v>0.53</v>
      </c>
      <c r="I27" s="46">
        <v>0</v>
      </c>
      <c r="J27" s="46">
        <v>4.2300000000000004</v>
      </c>
      <c r="K27" s="46">
        <v>48.14</v>
      </c>
      <c r="L27" s="46">
        <v>0</v>
      </c>
      <c r="M27" s="74">
        <v>0</v>
      </c>
      <c r="N27" s="73">
        <v>257.65999999999997</v>
      </c>
      <c r="O27" s="46">
        <v>300</v>
      </c>
      <c r="P27" s="46">
        <v>150</v>
      </c>
      <c r="Q27" s="46">
        <v>0</v>
      </c>
      <c r="R27" s="46">
        <v>0</v>
      </c>
      <c r="S27" s="74">
        <v>0</v>
      </c>
      <c r="W27">
        <v>0.53</v>
      </c>
      <c r="X27">
        <v>0</v>
      </c>
      <c r="Y27">
        <v>182.66</v>
      </c>
      <c r="Z27">
        <v>25</v>
      </c>
      <c r="AA27">
        <v>100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4.2300000000000004</v>
      </c>
      <c r="AH27">
        <v>48.14</v>
      </c>
      <c r="AI27">
        <v>0</v>
      </c>
      <c r="AJ27">
        <v>0</v>
      </c>
      <c r="AK27">
        <v>100</v>
      </c>
      <c r="AL27">
        <v>150</v>
      </c>
      <c r="AM27">
        <v>0</v>
      </c>
      <c r="AN27">
        <v>0</v>
      </c>
      <c r="AO27">
        <v>100</v>
      </c>
      <c r="AP27">
        <v>0</v>
      </c>
      <c r="AQ27">
        <v>0</v>
      </c>
      <c r="AR27">
        <v>50</v>
      </c>
    </row>
    <row r="28" spans="1:44">
      <c r="A28" t="s">
        <v>255</v>
      </c>
      <c r="G28" t="s">
        <v>70</v>
      </c>
      <c r="H28" s="73">
        <v>0.53</v>
      </c>
      <c r="I28" s="46">
        <v>0</v>
      </c>
      <c r="J28" s="46">
        <v>4.2300000000000004</v>
      </c>
      <c r="K28" s="46">
        <v>48.14</v>
      </c>
      <c r="L28" s="46">
        <v>0</v>
      </c>
      <c r="M28" s="74">
        <v>0</v>
      </c>
      <c r="N28" s="73">
        <v>257.65999999999997</v>
      </c>
      <c r="O28" s="46">
        <v>300</v>
      </c>
      <c r="P28" s="46">
        <v>150</v>
      </c>
      <c r="Q28" s="46">
        <v>0</v>
      </c>
      <c r="R28" s="46">
        <v>0</v>
      </c>
      <c r="S28" s="74">
        <v>0</v>
      </c>
      <c r="W28">
        <v>0.53</v>
      </c>
      <c r="X28">
        <v>0</v>
      </c>
      <c r="Y28">
        <v>182.66</v>
      </c>
      <c r="Z28">
        <v>25</v>
      </c>
      <c r="AA28">
        <v>100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4.2300000000000004</v>
      </c>
      <c r="AH28">
        <v>48.14</v>
      </c>
      <c r="AI28">
        <v>0</v>
      </c>
      <c r="AJ28">
        <v>0</v>
      </c>
      <c r="AK28">
        <v>100</v>
      </c>
      <c r="AL28">
        <v>150</v>
      </c>
      <c r="AM28">
        <v>0</v>
      </c>
      <c r="AN28">
        <v>0</v>
      </c>
      <c r="AO28">
        <v>100</v>
      </c>
      <c r="AP28">
        <v>0</v>
      </c>
      <c r="AQ28">
        <v>0</v>
      </c>
      <c r="AR28">
        <v>50</v>
      </c>
    </row>
    <row r="29" spans="1:44">
      <c r="A29" t="s">
        <v>263</v>
      </c>
      <c r="G29" t="s">
        <v>71</v>
      </c>
      <c r="H29" s="73">
        <v>0.53</v>
      </c>
      <c r="I29" s="46">
        <v>0</v>
      </c>
      <c r="J29" s="46">
        <v>4.2300000000000004</v>
      </c>
      <c r="K29" s="46">
        <v>48.14</v>
      </c>
      <c r="L29" s="46">
        <v>0</v>
      </c>
      <c r="M29" s="74">
        <v>0</v>
      </c>
      <c r="N29" s="73">
        <v>257.65999999999997</v>
      </c>
      <c r="O29" s="46">
        <v>300</v>
      </c>
      <c r="P29" s="46">
        <v>150</v>
      </c>
      <c r="Q29" s="46">
        <v>0</v>
      </c>
      <c r="R29" s="46">
        <v>0</v>
      </c>
      <c r="S29" s="74">
        <v>0</v>
      </c>
      <c r="W29">
        <v>0.53</v>
      </c>
      <c r="X29">
        <v>0</v>
      </c>
      <c r="Y29">
        <v>182.66</v>
      </c>
      <c r="Z29">
        <v>25</v>
      </c>
      <c r="AA29">
        <v>100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4.2300000000000004</v>
      </c>
      <c r="AH29">
        <v>48.14</v>
      </c>
      <c r="AI29">
        <v>0</v>
      </c>
      <c r="AJ29">
        <v>0</v>
      </c>
      <c r="AK29">
        <v>100</v>
      </c>
      <c r="AL29">
        <v>150</v>
      </c>
      <c r="AM29">
        <v>0</v>
      </c>
      <c r="AN29">
        <v>0</v>
      </c>
      <c r="AO29">
        <v>100</v>
      </c>
      <c r="AP29">
        <v>0</v>
      </c>
      <c r="AQ29">
        <v>0</v>
      </c>
      <c r="AR29">
        <v>50</v>
      </c>
    </row>
    <row r="30" spans="1:44">
      <c r="A30" t="s">
        <v>264</v>
      </c>
      <c r="G30" t="s">
        <v>72</v>
      </c>
      <c r="H30" s="73">
        <v>0.53</v>
      </c>
      <c r="I30" s="46">
        <v>0</v>
      </c>
      <c r="J30" s="46">
        <v>4.2300000000000004</v>
      </c>
      <c r="K30" s="46">
        <v>48.14</v>
      </c>
      <c r="L30" s="46">
        <v>0</v>
      </c>
      <c r="M30" s="74">
        <v>0</v>
      </c>
      <c r="N30" s="73">
        <v>257.65999999999997</v>
      </c>
      <c r="O30" s="46">
        <v>300</v>
      </c>
      <c r="P30" s="46">
        <v>150</v>
      </c>
      <c r="Q30" s="46">
        <v>0</v>
      </c>
      <c r="R30" s="46">
        <v>0</v>
      </c>
      <c r="S30" s="74">
        <v>0</v>
      </c>
      <c r="W30">
        <v>0.53</v>
      </c>
      <c r="X30">
        <v>0</v>
      </c>
      <c r="Y30">
        <v>182.66</v>
      </c>
      <c r="Z30">
        <v>25</v>
      </c>
      <c r="AA30">
        <v>100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4.2300000000000004</v>
      </c>
      <c r="AH30">
        <v>48.14</v>
      </c>
      <c r="AI30">
        <v>0</v>
      </c>
      <c r="AJ30">
        <v>0</v>
      </c>
      <c r="AK30">
        <v>100</v>
      </c>
      <c r="AL30">
        <v>150</v>
      </c>
      <c r="AM30">
        <v>0</v>
      </c>
      <c r="AN30">
        <v>0</v>
      </c>
      <c r="AO30">
        <v>100</v>
      </c>
      <c r="AP30">
        <v>0</v>
      </c>
      <c r="AQ30">
        <v>0</v>
      </c>
      <c r="AR30">
        <v>50</v>
      </c>
    </row>
    <row r="31" spans="1:44">
      <c r="A31" t="s">
        <v>274</v>
      </c>
      <c r="G31" t="s">
        <v>73</v>
      </c>
      <c r="H31" s="73">
        <v>144.98000000000002</v>
      </c>
      <c r="I31" s="46">
        <v>0</v>
      </c>
      <c r="J31" s="46">
        <v>4.2300000000000004</v>
      </c>
      <c r="K31" s="46">
        <v>48.14</v>
      </c>
      <c r="L31" s="46">
        <v>0.16</v>
      </c>
      <c r="M31" s="74">
        <v>0</v>
      </c>
      <c r="N31" s="73">
        <v>257.65999999999997</v>
      </c>
      <c r="O31" s="46">
        <v>300</v>
      </c>
      <c r="P31" s="46">
        <v>150</v>
      </c>
      <c r="Q31" s="46">
        <v>0</v>
      </c>
      <c r="R31" s="46">
        <v>0</v>
      </c>
      <c r="S31" s="74">
        <v>0</v>
      </c>
      <c r="W31">
        <v>0.57999999999999996</v>
      </c>
      <c r="X31">
        <v>0</v>
      </c>
      <c r="Y31">
        <v>182.66</v>
      </c>
      <c r="Z31">
        <v>25</v>
      </c>
      <c r="AA31">
        <v>100</v>
      </c>
      <c r="AB31">
        <v>0</v>
      </c>
      <c r="AC31">
        <v>0.16</v>
      </c>
      <c r="AD31">
        <v>0</v>
      </c>
      <c r="AE31">
        <v>0</v>
      </c>
      <c r="AF31">
        <v>144.4</v>
      </c>
      <c r="AG31">
        <v>4.2300000000000004</v>
      </c>
      <c r="AH31">
        <v>48.14</v>
      </c>
      <c r="AI31">
        <v>0</v>
      </c>
      <c r="AJ31">
        <v>0</v>
      </c>
      <c r="AK31">
        <v>100</v>
      </c>
      <c r="AL31">
        <v>150</v>
      </c>
      <c r="AM31">
        <v>0</v>
      </c>
      <c r="AN31">
        <v>0</v>
      </c>
      <c r="AO31">
        <v>100</v>
      </c>
      <c r="AP31">
        <v>0</v>
      </c>
      <c r="AQ31">
        <v>0</v>
      </c>
      <c r="AR31">
        <v>50</v>
      </c>
    </row>
    <row r="32" spans="1:44">
      <c r="A32" t="s">
        <v>275</v>
      </c>
      <c r="G32" t="s">
        <v>74</v>
      </c>
      <c r="H32" s="73">
        <v>144.98000000000002</v>
      </c>
      <c r="I32" s="46">
        <v>0</v>
      </c>
      <c r="J32" s="46">
        <v>4.2300000000000004</v>
      </c>
      <c r="K32" s="46">
        <v>48.14</v>
      </c>
      <c r="L32" s="46">
        <v>0.41</v>
      </c>
      <c r="M32" s="74">
        <v>0</v>
      </c>
      <c r="N32" s="73">
        <v>257.65999999999997</v>
      </c>
      <c r="O32" s="46">
        <v>300</v>
      </c>
      <c r="P32" s="46">
        <v>150</v>
      </c>
      <c r="Q32" s="46">
        <v>0</v>
      </c>
      <c r="R32" s="46">
        <v>0</v>
      </c>
      <c r="S32" s="74">
        <v>0</v>
      </c>
      <c r="W32">
        <v>0.57999999999999996</v>
      </c>
      <c r="X32">
        <v>0</v>
      </c>
      <c r="Y32">
        <v>182.66</v>
      </c>
      <c r="Z32">
        <v>25</v>
      </c>
      <c r="AA32">
        <v>100</v>
      </c>
      <c r="AB32">
        <v>0</v>
      </c>
      <c r="AC32">
        <v>0.41</v>
      </c>
      <c r="AD32">
        <v>0</v>
      </c>
      <c r="AE32">
        <v>0</v>
      </c>
      <c r="AF32">
        <v>144.4</v>
      </c>
      <c r="AG32">
        <v>4.2300000000000004</v>
      </c>
      <c r="AH32">
        <v>48.14</v>
      </c>
      <c r="AI32">
        <v>0</v>
      </c>
      <c r="AJ32">
        <v>0</v>
      </c>
      <c r="AK32">
        <v>100</v>
      </c>
      <c r="AL32">
        <v>150</v>
      </c>
      <c r="AM32">
        <v>0</v>
      </c>
      <c r="AN32">
        <v>0</v>
      </c>
      <c r="AO32">
        <v>100</v>
      </c>
      <c r="AP32">
        <v>0</v>
      </c>
      <c r="AQ32">
        <v>0</v>
      </c>
      <c r="AR32">
        <v>50</v>
      </c>
    </row>
    <row r="33" spans="1:44">
      <c r="A33" t="s">
        <v>276</v>
      </c>
      <c r="G33" t="s">
        <v>75</v>
      </c>
      <c r="H33" s="73">
        <v>144.98000000000002</v>
      </c>
      <c r="I33" s="46">
        <v>0</v>
      </c>
      <c r="J33" s="46">
        <v>4.2300000000000004</v>
      </c>
      <c r="K33" s="46">
        <v>48.14</v>
      </c>
      <c r="L33" s="46">
        <v>0.67</v>
      </c>
      <c r="M33" s="74">
        <v>0</v>
      </c>
      <c r="N33" s="73">
        <v>257.65999999999997</v>
      </c>
      <c r="O33" s="46">
        <v>300</v>
      </c>
      <c r="P33" s="46">
        <v>150</v>
      </c>
      <c r="Q33" s="46">
        <v>0</v>
      </c>
      <c r="R33" s="46">
        <v>0</v>
      </c>
      <c r="S33" s="74">
        <v>0</v>
      </c>
      <c r="W33">
        <v>0.57999999999999996</v>
      </c>
      <c r="X33">
        <v>0</v>
      </c>
      <c r="Y33">
        <v>182.66</v>
      </c>
      <c r="Z33">
        <v>25</v>
      </c>
      <c r="AA33">
        <v>100</v>
      </c>
      <c r="AB33">
        <v>0</v>
      </c>
      <c r="AC33">
        <v>0.67</v>
      </c>
      <c r="AD33">
        <v>0</v>
      </c>
      <c r="AE33">
        <v>0</v>
      </c>
      <c r="AF33">
        <v>144.4</v>
      </c>
      <c r="AG33">
        <v>4.2300000000000004</v>
      </c>
      <c r="AH33">
        <v>48.14</v>
      </c>
      <c r="AI33">
        <v>0</v>
      </c>
      <c r="AJ33">
        <v>0</v>
      </c>
      <c r="AK33">
        <v>100</v>
      </c>
      <c r="AL33">
        <v>150</v>
      </c>
      <c r="AM33">
        <v>0</v>
      </c>
      <c r="AN33">
        <v>0</v>
      </c>
      <c r="AO33">
        <v>100</v>
      </c>
      <c r="AP33">
        <v>0</v>
      </c>
      <c r="AQ33">
        <v>0</v>
      </c>
      <c r="AR33">
        <v>50</v>
      </c>
    </row>
    <row r="34" spans="1:44">
      <c r="A34" t="s">
        <v>277</v>
      </c>
      <c r="G34" t="s">
        <v>76</v>
      </c>
      <c r="H34" s="73">
        <v>144.98000000000002</v>
      </c>
      <c r="I34" s="46">
        <v>0</v>
      </c>
      <c r="J34" s="46">
        <v>4.2300000000000004</v>
      </c>
      <c r="K34" s="46">
        <v>48.14</v>
      </c>
      <c r="L34" s="46">
        <v>1.33</v>
      </c>
      <c r="M34" s="74">
        <v>0</v>
      </c>
      <c r="N34" s="73">
        <v>257.65999999999997</v>
      </c>
      <c r="O34" s="46">
        <v>300</v>
      </c>
      <c r="P34" s="46">
        <v>150</v>
      </c>
      <c r="Q34" s="46">
        <v>0</v>
      </c>
      <c r="R34" s="46">
        <v>0</v>
      </c>
      <c r="S34" s="74">
        <v>0</v>
      </c>
      <c r="W34">
        <v>0.57999999999999996</v>
      </c>
      <c r="X34">
        <v>0</v>
      </c>
      <c r="Y34">
        <v>182.66</v>
      </c>
      <c r="Z34">
        <v>25</v>
      </c>
      <c r="AA34">
        <v>100</v>
      </c>
      <c r="AB34">
        <v>0</v>
      </c>
      <c r="AC34">
        <v>1.33</v>
      </c>
      <c r="AD34">
        <v>0</v>
      </c>
      <c r="AE34">
        <v>0</v>
      </c>
      <c r="AF34">
        <v>144.4</v>
      </c>
      <c r="AG34">
        <v>4.2300000000000004</v>
      </c>
      <c r="AH34">
        <v>48.14</v>
      </c>
      <c r="AI34">
        <v>0</v>
      </c>
      <c r="AJ34">
        <v>0</v>
      </c>
      <c r="AK34">
        <v>100</v>
      </c>
      <c r="AL34">
        <v>150</v>
      </c>
      <c r="AM34">
        <v>0</v>
      </c>
      <c r="AN34">
        <v>0</v>
      </c>
      <c r="AO34">
        <v>100</v>
      </c>
      <c r="AP34">
        <v>0</v>
      </c>
      <c r="AQ34">
        <v>0</v>
      </c>
      <c r="AR34">
        <v>50</v>
      </c>
    </row>
    <row r="35" spans="1:44">
      <c r="A35" t="s">
        <v>279</v>
      </c>
      <c r="G35" t="s">
        <v>77</v>
      </c>
      <c r="H35" s="73">
        <v>145.36000000000001</v>
      </c>
      <c r="I35" s="46">
        <v>0</v>
      </c>
      <c r="J35" s="46">
        <v>4.1399999999999997</v>
      </c>
      <c r="K35" s="46">
        <v>48.14</v>
      </c>
      <c r="L35" s="46">
        <v>1.75</v>
      </c>
      <c r="M35" s="74">
        <v>0</v>
      </c>
      <c r="N35" s="73">
        <v>257.65999999999997</v>
      </c>
      <c r="O35" s="46">
        <v>300</v>
      </c>
      <c r="P35" s="46">
        <v>150</v>
      </c>
      <c r="Q35" s="46">
        <v>0</v>
      </c>
      <c r="R35" s="46">
        <v>0</v>
      </c>
      <c r="S35" s="74">
        <v>0</v>
      </c>
      <c r="W35">
        <v>0.96</v>
      </c>
      <c r="X35">
        <v>0</v>
      </c>
      <c r="Y35">
        <v>182.66</v>
      </c>
      <c r="Z35">
        <v>25</v>
      </c>
      <c r="AA35">
        <v>100</v>
      </c>
      <c r="AB35">
        <v>0</v>
      </c>
      <c r="AC35">
        <v>1.75</v>
      </c>
      <c r="AD35">
        <v>0</v>
      </c>
      <c r="AE35">
        <v>0</v>
      </c>
      <c r="AF35">
        <v>144.4</v>
      </c>
      <c r="AG35">
        <v>4.1399999999999997</v>
      </c>
      <c r="AH35">
        <v>48.14</v>
      </c>
      <c r="AI35">
        <v>0</v>
      </c>
      <c r="AJ35">
        <v>0</v>
      </c>
      <c r="AK35">
        <v>100</v>
      </c>
      <c r="AL35">
        <v>150</v>
      </c>
      <c r="AM35">
        <v>0</v>
      </c>
      <c r="AN35">
        <v>0</v>
      </c>
      <c r="AO35">
        <v>100</v>
      </c>
      <c r="AP35">
        <v>0</v>
      </c>
      <c r="AQ35">
        <v>0</v>
      </c>
      <c r="AR35">
        <v>50</v>
      </c>
    </row>
    <row r="36" spans="1:44">
      <c r="A36" t="s">
        <v>309</v>
      </c>
      <c r="G36" t="s">
        <v>78</v>
      </c>
      <c r="H36" s="73">
        <v>145.36000000000001</v>
      </c>
      <c r="I36" s="46">
        <v>0</v>
      </c>
      <c r="J36" s="46">
        <v>4.1399999999999997</v>
      </c>
      <c r="K36" s="46">
        <v>48.14</v>
      </c>
      <c r="L36" s="46">
        <v>2.57</v>
      </c>
      <c r="M36" s="74">
        <v>0</v>
      </c>
      <c r="N36" s="73">
        <v>257.65999999999997</v>
      </c>
      <c r="O36" s="46">
        <v>300</v>
      </c>
      <c r="P36" s="46">
        <v>150</v>
      </c>
      <c r="Q36" s="46">
        <v>0</v>
      </c>
      <c r="R36" s="46">
        <v>0</v>
      </c>
      <c r="S36" s="74">
        <v>0</v>
      </c>
      <c r="W36">
        <v>0.96</v>
      </c>
      <c r="X36">
        <v>0</v>
      </c>
      <c r="Y36">
        <v>182.66</v>
      </c>
      <c r="Z36">
        <v>25</v>
      </c>
      <c r="AA36">
        <v>100</v>
      </c>
      <c r="AB36">
        <v>0</v>
      </c>
      <c r="AC36">
        <v>2.57</v>
      </c>
      <c r="AD36">
        <v>0</v>
      </c>
      <c r="AE36">
        <v>0</v>
      </c>
      <c r="AF36">
        <v>144.4</v>
      </c>
      <c r="AG36">
        <v>4.1399999999999997</v>
      </c>
      <c r="AH36">
        <v>48.14</v>
      </c>
      <c r="AI36">
        <v>0</v>
      </c>
      <c r="AJ36">
        <v>0</v>
      </c>
      <c r="AK36">
        <v>100</v>
      </c>
      <c r="AL36">
        <v>150</v>
      </c>
      <c r="AM36">
        <v>0</v>
      </c>
      <c r="AN36">
        <v>0</v>
      </c>
      <c r="AO36">
        <v>100</v>
      </c>
      <c r="AP36">
        <v>0</v>
      </c>
      <c r="AQ36">
        <v>0</v>
      </c>
      <c r="AR36">
        <v>50</v>
      </c>
    </row>
    <row r="37" spans="1:44">
      <c r="A37" t="s">
        <v>310</v>
      </c>
      <c r="G37" t="s">
        <v>79</v>
      </c>
      <c r="H37" s="73">
        <v>145.36000000000001</v>
      </c>
      <c r="I37" s="46">
        <v>0</v>
      </c>
      <c r="J37" s="46">
        <v>4.1399999999999997</v>
      </c>
      <c r="K37" s="46">
        <v>48.14</v>
      </c>
      <c r="L37" s="46">
        <v>3.23</v>
      </c>
      <c r="M37" s="74">
        <v>0</v>
      </c>
      <c r="N37" s="73">
        <v>257.65999999999997</v>
      </c>
      <c r="O37" s="46">
        <v>300</v>
      </c>
      <c r="P37" s="46">
        <v>150</v>
      </c>
      <c r="Q37" s="46">
        <v>0</v>
      </c>
      <c r="R37" s="46">
        <v>0</v>
      </c>
      <c r="S37" s="74">
        <v>0</v>
      </c>
      <c r="W37">
        <v>0.96</v>
      </c>
      <c r="X37">
        <v>0</v>
      </c>
      <c r="Y37">
        <v>182.66</v>
      </c>
      <c r="Z37">
        <v>25</v>
      </c>
      <c r="AA37">
        <v>100</v>
      </c>
      <c r="AB37">
        <v>0</v>
      </c>
      <c r="AC37">
        <v>3.23</v>
      </c>
      <c r="AD37">
        <v>0</v>
      </c>
      <c r="AE37">
        <v>0</v>
      </c>
      <c r="AF37">
        <v>144.4</v>
      </c>
      <c r="AG37">
        <v>4.1399999999999997</v>
      </c>
      <c r="AH37">
        <v>48.14</v>
      </c>
      <c r="AI37">
        <v>0</v>
      </c>
      <c r="AJ37">
        <v>0</v>
      </c>
      <c r="AK37">
        <v>100</v>
      </c>
      <c r="AL37">
        <v>150</v>
      </c>
      <c r="AM37">
        <v>0</v>
      </c>
      <c r="AN37">
        <v>0</v>
      </c>
      <c r="AO37">
        <v>100</v>
      </c>
      <c r="AP37">
        <v>0</v>
      </c>
      <c r="AQ37">
        <v>0</v>
      </c>
      <c r="AR37">
        <v>50</v>
      </c>
    </row>
    <row r="38" spans="1:44">
      <c r="A38" t="s">
        <v>311</v>
      </c>
      <c r="G38" t="s">
        <v>80</v>
      </c>
      <c r="H38" s="73">
        <v>145.36000000000001</v>
      </c>
      <c r="I38" s="46">
        <v>0</v>
      </c>
      <c r="J38" s="46">
        <v>4.1399999999999997</v>
      </c>
      <c r="K38" s="46">
        <v>48.14</v>
      </c>
      <c r="L38" s="46">
        <v>3.94</v>
      </c>
      <c r="M38" s="74">
        <v>0</v>
      </c>
      <c r="N38" s="73">
        <v>257.65999999999997</v>
      </c>
      <c r="O38" s="46">
        <v>300</v>
      </c>
      <c r="P38" s="46">
        <v>150</v>
      </c>
      <c r="Q38" s="46">
        <v>0</v>
      </c>
      <c r="R38" s="46">
        <v>0</v>
      </c>
      <c r="S38" s="74">
        <v>0</v>
      </c>
      <c r="W38">
        <v>0.96</v>
      </c>
      <c r="X38">
        <v>0</v>
      </c>
      <c r="Y38">
        <v>182.66</v>
      </c>
      <c r="Z38">
        <v>25</v>
      </c>
      <c r="AA38">
        <v>100</v>
      </c>
      <c r="AB38">
        <v>0</v>
      </c>
      <c r="AC38">
        <v>3.94</v>
      </c>
      <c r="AD38">
        <v>0</v>
      </c>
      <c r="AE38">
        <v>0</v>
      </c>
      <c r="AF38">
        <v>144.4</v>
      </c>
      <c r="AG38">
        <v>4.1399999999999997</v>
      </c>
      <c r="AH38">
        <v>48.14</v>
      </c>
      <c r="AI38">
        <v>0</v>
      </c>
      <c r="AJ38">
        <v>0</v>
      </c>
      <c r="AK38">
        <v>100</v>
      </c>
      <c r="AL38">
        <v>150</v>
      </c>
      <c r="AM38">
        <v>0</v>
      </c>
      <c r="AN38">
        <v>0</v>
      </c>
      <c r="AO38">
        <v>100</v>
      </c>
      <c r="AP38">
        <v>0</v>
      </c>
      <c r="AQ38">
        <v>0</v>
      </c>
      <c r="AR38">
        <v>50</v>
      </c>
    </row>
    <row r="39" spans="1:44">
      <c r="A39" t="s">
        <v>312</v>
      </c>
      <c r="G39" t="s">
        <v>81</v>
      </c>
      <c r="H39" s="73">
        <v>0.96</v>
      </c>
      <c r="I39" s="46">
        <v>0</v>
      </c>
      <c r="J39" s="46">
        <v>4.04</v>
      </c>
      <c r="K39" s="46">
        <v>71.819999999999993</v>
      </c>
      <c r="L39" s="46">
        <v>4.6399999999999997</v>
      </c>
      <c r="M39" s="74">
        <v>0</v>
      </c>
      <c r="N39" s="73">
        <v>257.65999999999997</v>
      </c>
      <c r="O39" s="46">
        <v>300</v>
      </c>
      <c r="P39" s="46">
        <v>150</v>
      </c>
      <c r="Q39" s="46">
        <v>0</v>
      </c>
      <c r="R39" s="46">
        <v>0</v>
      </c>
      <c r="S39" s="74">
        <v>0</v>
      </c>
      <c r="W39">
        <v>0.96</v>
      </c>
      <c r="X39">
        <v>6.35</v>
      </c>
      <c r="Y39">
        <v>182.66</v>
      </c>
      <c r="Z39">
        <v>25</v>
      </c>
      <c r="AA39">
        <v>100</v>
      </c>
      <c r="AB39">
        <v>0</v>
      </c>
      <c r="AC39">
        <v>4.6399999999999997</v>
      </c>
      <c r="AD39">
        <v>0</v>
      </c>
      <c r="AE39">
        <v>0</v>
      </c>
      <c r="AF39">
        <v>0</v>
      </c>
      <c r="AG39">
        <v>4.04</v>
      </c>
      <c r="AH39">
        <v>48.14</v>
      </c>
      <c r="AI39">
        <v>0</v>
      </c>
      <c r="AJ39">
        <v>0</v>
      </c>
      <c r="AK39">
        <v>100</v>
      </c>
      <c r="AL39">
        <v>150</v>
      </c>
      <c r="AM39">
        <v>0</v>
      </c>
      <c r="AN39">
        <v>0</v>
      </c>
      <c r="AO39">
        <v>100</v>
      </c>
      <c r="AP39">
        <v>17.329999999999998</v>
      </c>
      <c r="AQ39">
        <v>0</v>
      </c>
      <c r="AR39">
        <v>50</v>
      </c>
    </row>
    <row r="40" spans="1:44">
      <c r="A40" t="s">
        <v>329</v>
      </c>
      <c r="G40" t="s">
        <v>82</v>
      </c>
      <c r="H40" s="73">
        <v>0.96</v>
      </c>
      <c r="I40" s="46">
        <v>0</v>
      </c>
      <c r="J40" s="46">
        <v>4.04</v>
      </c>
      <c r="K40" s="46">
        <v>71.819999999999993</v>
      </c>
      <c r="L40" s="46">
        <v>5.24</v>
      </c>
      <c r="M40" s="74">
        <v>0</v>
      </c>
      <c r="N40" s="73">
        <v>257.65999999999997</v>
      </c>
      <c r="O40" s="46">
        <v>300</v>
      </c>
      <c r="P40" s="46">
        <v>150</v>
      </c>
      <c r="Q40" s="46">
        <v>0</v>
      </c>
      <c r="R40" s="46">
        <v>0</v>
      </c>
      <c r="S40" s="74">
        <v>0</v>
      </c>
      <c r="W40">
        <v>0.96</v>
      </c>
      <c r="X40">
        <v>6.35</v>
      </c>
      <c r="Y40">
        <v>182.66</v>
      </c>
      <c r="Z40">
        <v>25</v>
      </c>
      <c r="AA40">
        <v>100</v>
      </c>
      <c r="AB40">
        <v>0</v>
      </c>
      <c r="AC40">
        <v>5.24</v>
      </c>
      <c r="AD40">
        <v>0</v>
      </c>
      <c r="AE40">
        <v>0</v>
      </c>
      <c r="AF40">
        <v>0</v>
      </c>
      <c r="AG40">
        <v>4.04</v>
      </c>
      <c r="AH40">
        <v>48.14</v>
      </c>
      <c r="AI40">
        <v>0</v>
      </c>
      <c r="AJ40">
        <v>0</v>
      </c>
      <c r="AK40">
        <v>100</v>
      </c>
      <c r="AL40">
        <v>150</v>
      </c>
      <c r="AM40">
        <v>0</v>
      </c>
      <c r="AN40">
        <v>0</v>
      </c>
      <c r="AO40">
        <v>100</v>
      </c>
      <c r="AP40">
        <v>17.329999999999998</v>
      </c>
      <c r="AQ40">
        <v>0</v>
      </c>
      <c r="AR40">
        <v>50</v>
      </c>
    </row>
    <row r="41" spans="1:44">
      <c r="A41" t="s">
        <v>330</v>
      </c>
      <c r="G41" t="s">
        <v>83</v>
      </c>
      <c r="H41" s="73">
        <v>0.96</v>
      </c>
      <c r="I41" s="46">
        <v>0</v>
      </c>
      <c r="J41" s="46">
        <v>4.04</v>
      </c>
      <c r="K41" s="46">
        <v>71.819999999999993</v>
      </c>
      <c r="L41" s="46">
        <v>5.86</v>
      </c>
      <c r="M41" s="74">
        <v>0</v>
      </c>
      <c r="N41" s="73">
        <v>257.65999999999997</v>
      </c>
      <c r="O41" s="46">
        <v>300</v>
      </c>
      <c r="P41" s="46">
        <v>150</v>
      </c>
      <c r="Q41" s="46">
        <v>0</v>
      </c>
      <c r="R41" s="46">
        <v>0</v>
      </c>
      <c r="S41" s="74">
        <v>0</v>
      </c>
      <c r="W41">
        <v>0.96</v>
      </c>
      <c r="X41">
        <v>6.35</v>
      </c>
      <c r="Y41">
        <v>182.66</v>
      </c>
      <c r="Z41">
        <v>25</v>
      </c>
      <c r="AA41">
        <v>100</v>
      </c>
      <c r="AB41">
        <v>0</v>
      </c>
      <c r="AC41">
        <v>5.86</v>
      </c>
      <c r="AD41">
        <v>0</v>
      </c>
      <c r="AE41">
        <v>0</v>
      </c>
      <c r="AF41">
        <v>0</v>
      </c>
      <c r="AG41">
        <v>4.04</v>
      </c>
      <c r="AH41">
        <v>48.14</v>
      </c>
      <c r="AI41">
        <v>0</v>
      </c>
      <c r="AJ41">
        <v>0</v>
      </c>
      <c r="AK41">
        <v>100</v>
      </c>
      <c r="AL41">
        <v>150</v>
      </c>
      <c r="AM41">
        <v>0</v>
      </c>
      <c r="AN41">
        <v>0</v>
      </c>
      <c r="AO41">
        <v>100</v>
      </c>
      <c r="AP41">
        <v>17.329999999999998</v>
      </c>
      <c r="AQ41">
        <v>0</v>
      </c>
      <c r="AR41">
        <v>50</v>
      </c>
    </row>
    <row r="42" spans="1:44">
      <c r="A42" t="s">
        <v>331</v>
      </c>
      <c r="G42" t="s">
        <v>84</v>
      </c>
      <c r="H42" s="73">
        <v>0.96</v>
      </c>
      <c r="I42" s="46">
        <v>0</v>
      </c>
      <c r="J42" s="46">
        <v>4.04</v>
      </c>
      <c r="K42" s="46">
        <v>71.819999999999993</v>
      </c>
      <c r="L42" s="46">
        <v>6.36</v>
      </c>
      <c r="M42" s="74">
        <v>0</v>
      </c>
      <c r="N42" s="73">
        <v>257.65999999999997</v>
      </c>
      <c r="O42" s="46">
        <v>300</v>
      </c>
      <c r="P42" s="46">
        <v>150</v>
      </c>
      <c r="Q42" s="46">
        <v>0</v>
      </c>
      <c r="R42" s="46">
        <v>0</v>
      </c>
      <c r="S42" s="74">
        <v>0</v>
      </c>
      <c r="W42">
        <v>0.96</v>
      </c>
      <c r="X42">
        <v>6.35</v>
      </c>
      <c r="Y42">
        <v>182.66</v>
      </c>
      <c r="Z42">
        <v>25</v>
      </c>
      <c r="AA42">
        <v>100</v>
      </c>
      <c r="AB42">
        <v>0</v>
      </c>
      <c r="AC42">
        <v>6.36</v>
      </c>
      <c r="AD42">
        <v>0</v>
      </c>
      <c r="AE42">
        <v>0</v>
      </c>
      <c r="AF42">
        <v>0</v>
      </c>
      <c r="AG42">
        <v>4.04</v>
      </c>
      <c r="AH42">
        <v>48.14</v>
      </c>
      <c r="AI42">
        <v>0</v>
      </c>
      <c r="AJ42">
        <v>0</v>
      </c>
      <c r="AK42">
        <v>100</v>
      </c>
      <c r="AL42">
        <v>150</v>
      </c>
      <c r="AM42">
        <v>0</v>
      </c>
      <c r="AN42">
        <v>0</v>
      </c>
      <c r="AO42">
        <v>100</v>
      </c>
      <c r="AP42">
        <v>17.329999999999998</v>
      </c>
      <c r="AQ42">
        <v>0</v>
      </c>
      <c r="AR42">
        <v>50</v>
      </c>
    </row>
    <row r="43" spans="1:44">
      <c r="A43" t="s">
        <v>337</v>
      </c>
      <c r="G43" t="s">
        <v>85</v>
      </c>
      <c r="H43" s="73">
        <v>0.96</v>
      </c>
      <c r="I43" s="46">
        <v>0</v>
      </c>
      <c r="J43" s="46">
        <v>4.04</v>
      </c>
      <c r="K43" s="46">
        <v>101.09</v>
      </c>
      <c r="L43" s="46">
        <v>6.81</v>
      </c>
      <c r="M43" s="74">
        <v>0</v>
      </c>
      <c r="N43" s="73">
        <v>257.65999999999997</v>
      </c>
      <c r="O43" s="46">
        <v>300</v>
      </c>
      <c r="P43" s="46">
        <v>150</v>
      </c>
      <c r="Q43" s="46">
        <v>0</v>
      </c>
      <c r="R43" s="46">
        <v>0</v>
      </c>
      <c r="S43" s="74">
        <v>0</v>
      </c>
      <c r="W43">
        <v>0.96</v>
      </c>
      <c r="X43">
        <v>5.97</v>
      </c>
      <c r="Y43">
        <v>182.66</v>
      </c>
      <c r="Z43">
        <v>25</v>
      </c>
      <c r="AA43">
        <v>100</v>
      </c>
      <c r="AB43">
        <v>0</v>
      </c>
      <c r="AC43">
        <v>6.81</v>
      </c>
      <c r="AD43">
        <v>0</v>
      </c>
      <c r="AE43">
        <v>0</v>
      </c>
      <c r="AF43">
        <v>0</v>
      </c>
      <c r="AG43">
        <v>4.04</v>
      </c>
      <c r="AH43">
        <v>48.14</v>
      </c>
      <c r="AI43">
        <v>0</v>
      </c>
      <c r="AJ43">
        <v>0</v>
      </c>
      <c r="AK43">
        <v>100</v>
      </c>
      <c r="AL43">
        <v>150</v>
      </c>
      <c r="AM43">
        <v>0</v>
      </c>
      <c r="AN43">
        <v>18.100000000000001</v>
      </c>
      <c r="AO43">
        <v>100</v>
      </c>
      <c r="AP43">
        <v>17.329999999999998</v>
      </c>
      <c r="AQ43">
        <v>11.55</v>
      </c>
      <c r="AR43">
        <v>50</v>
      </c>
    </row>
    <row r="44" spans="1:44">
      <c r="A44" t="s">
        <v>339</v>
      </c>
      <c r="G44" t="s">
        <v>86</v>
      </c>
      <c r="H44" s="73">
        <v>0.96</v>
      </c>
      <c r="I44" s="46">
        <v>0</v>
      </c>
      <c r="J44" s="46">
        <v>4.04</v>
      </c>
      <c r="K44" s="46">
        <v>101.09</v>
      </c>
      <c r="L44" s="46">
        <v>7.22</v>
      </c>
      <c r="M44" s="74">
        <v>0</v>
      </c>
      <c r="N44" s="73">
        <v>257.65999999999997</v>
      </c>
      <c r="O44" s="46">
        <v>300</v>
      </c>
      <c r="P44" s="46">
        <v>150</v>
      </c>
      <c r="Q44" s="46">
        <v>0</v>
      </c>
      <c r="R44" s="46">
        <v>0</v>
      </c>
      <c r="S44" s="74">
        <v>0</v>
      </c>
      <c r="W44">
        <v>0.96</v>
      </c>
      <c r="X44">
        <v>5.97</v>
      </c>
      <c r="Y44">
        <v>182.66</v>
      </c>
      <c r="Z44">
        <v>25</v>
      </c>
      <c r="AA44">
        <v>100</v>
      </c>
      <c r="AB44">
        <v>0</v>
      </c>
      <c r="AC44">
        <v>7.22</v>
      </c>
      <c r="AD44">
        <v>0</v>
      </c>
      <c r="AE44">
        <v>0</v>
      </c>
      <c r="AF44">
        <v>0</v>
      </c>
      <c r="AG44">
        <v>4.04</v>
      </c>
      <c r="AH44">
        <v>48.14</v>
      </c>
      <c r="AI44">
        <v>0</v>
      </c>
      <c r="AJ44">
        <v>0</v>
      </c>
      <c r="AK44">
        <v>100</v>
      </c>
      <c r="AL44">
        <v>150</v>
      </c>
      <c r="AM44">
        <v>0</v>
      </c>
      <c r="AN44">
        <v>18.100000000000001</v>
      </c>
      <c r="AO44">
        <v>100</v>
      </c>
      <c r="AP44">
        <v>17.329999999999998</v>
      </c>
      <c r="AQ44">
        <v>11.55</v>
      </c>
      <c r="AR44">
        <v>50</v>
      </c>
    </row>
    <row r="45" spans="1:44">
      <c r="A45" t="s">
        <v>358</v>
      </c>
      <c r="G45" t="s">
        <v>87</v>
      </c>
      <c r="H45" s="73">
        <v>0.96</v>
      </c>
      <c r="I45" s="46">
        <v>0</v>
      </c>
      <c r="J45" s="46">
        <v>4.04</v>
      </c>
      <c r="K45" s="46">
        <v>101.09</v>
      </c>
      <c r="L45" s="46">
        <v>7.53</v>
      </c>
      <c r="M45" s="74">
        <v>0</v>
      </c>
      <c r="N45" s="73">
        <v>257.65999999999997</v>
      </c>
      <c r="O45" s="46">
        <v>300</v>
      </c>
      <c r="P45" s="46">
        <v>150</v>
      </c>
      <c r="Q45" s="46">
        <v>0</v>
      </c>
      <c r="R45" s="46">
        <v>0</v>
      </c>
      <c r="S45" s="74">
        <v>0</v>
      </c>
      <c r="W45">
        <v>0.96</v>
      </c>
      <c r="X45">
        <v>5.97</v>
      </c>
      <c r="Y45">
        <v>182.66</v>
      </c>
      <c r="Z45">
        <v>25</v>
      </c>
      <c r="AA45">
        <v>100</v>
      </c>
      <c r="AB45">
        <v>0</v>
      </c>
      <c r="AC45">
        <v>7.53</v>
      </c>
      <c r="AD45">
        <v>0</v>
      </c>
      <c r="AE45">
        <v>0</v>
      </c>
      <c r="AF45">
        <v>0</v>
      </c>
      <c r="AG45">
        <v>4.04</v>
      </c>
      <c r="AH45">
        <v>48.14</v>
      </c>
      <c r="AI45">
        <v>0</v>
      </c>
      <c r="AJ45">
        <v>0</v>
      </c>
      <c r="AK45">
        <v>100</v>
      </c>
      <c r="AL45">
        <v>150</v>
      </c>
      <c r="AM45">
        <v>0</v>
      </c>
      <c r="AN45">
        <v>18.100000000000001</v>
      </c>
      <c r="AO45">
        <v>100</v>
      </c>
      <c r="AP45">
        <v>17.329999999999998</v>
      </c>
      <c r="AQ45">
        <v>11.55</v>
      </c>
      <c r="AR45">
        <v>50</v>
      </c>
    </row>
    <row r="46" spans="1:44">
      <c r="A46" t="s">
        <v>359</v>
      </c>
      <c r="G46" t="s">
        <v>88</v>
      </c>
      <c r="H46" s="73">
        <v>0.96</v>
      </c>
      <c r="I46" s="46">
        <v>0</v>
      </c>
      <c r="J46" s="46">
        <v>4.04</v>
      </c>
      <c r="K46" s="46">
        <v>101.09</v>
      </c>
      <c r="L46" s="46">
        <v>7.83</v>
      </c>
      <c r="M46" s="74">
        <v>0</v>
      </c>
      <c r="N46" s="73">
        <v>257.65999999999997</v>
      </c>
      <c r="O46" s="46">
        <v>300</v>
      </c>
      <c r="P46" s="46">
        <v>150</v>
      </c>
      <c r="Q46" s="46">
        <v>0</v>
      </c>
      <c r="R46" s="46">
        <v>0</v>
      </c>
      <c r="S46" s="74">
        <v>0</v>
      </c>
      <c r="W46">
        <v>0.96</v>
      </c>
      <c r="X46">
        <v>5.97</v>
      </c>
      <c r="Y46">
        <v>182.66</v>
      </c>
      <c r="Z46">
        <v>25</v>
      </c>
      <c r="AA46">
        <v>100</v>
      </c>
      <c r="AB46">
        <v>0</v>
      </c>
      <c r="AC46">
        <v>7.83</v>
      </c>
      <c r="AD46">
        <v>0</v>
      </c>
      <c r="AE46">
        <v>0</v>
      </c>
      <c r="AF46">
        <v>0</v>
      </c>
      <c r="AG46">
        <v>4.04</v>
      </c>
      <c r="AH46">
        <v>48.14</v>
      </c>
      <c r="AI46">
        <v>0</v>
      </c>
      <c r="AJ46">
        <v>0</v>
      </c>
      <c r="AK46">
        <v>100</v>
      </c>
      <c r="AL46">
        <v>150</v>
      </c>
      <c r="AM46">
        <v>0</v>
      </c>
      <c r="AN46">
        <v>18.100000000000001</v>
      </c>
      <c r="AO46">
        <v>100</v>
      </c>
      <c r="AP46">
        <v>17.329999999999998</v>
      </c>
      <c r="AQ46">
        <v>11.55</v>
      </c>
      <c r="AR46">
        <v>50</v>
      </c>
    </row>
    <row r="47" spans="1:44">
      <c r="A47" t="s">
        <v>360</v>
      </c>
      <c r="G47" t="s">
        <v>89</v>
      </c>
      <c r="H47" s="73">
        <v>0.96</v>
      </c>
      <c r="I47" s="46">
        <v>0</v>
      </c>
      <c r="J47" s="46">
        <v>3.96</v>
      </c>
      <c r="K47" s="46">
        <v>70.67</v>
      </c>
      <c r="L47" s="46">
        <v>8.18</v>
      </c>
      <c r="M47" s="74">
        <v>0</v>
      </c>
      <c r="N47" s="73">
        <v>257.65999999999997</v>
      </c>
      <c r="O47" s="46">
        <v>300</v>
      </c>
      <c r="P47" s="46">
        <v>150</v>
      </c>
      <c r="Q47" s="46">
        <v>0</v>
      </c>
      <c r="R47" s="46">
        <v>0</v>
      </c>
      <c r="S47" s="74">
        <v>0</v>
      </c>
      <c r="W47">
        <v>0.96</v>
      </c>
      <c r="X47">
        <v>5.2</v>
      </c>
      <c r="Y47">
        <v>182.66</v>
      </c>
      <c r="Z47">
        <v>25</v>
      </c>
      <c r="AA47">
        <v>100</v>
      </c>
      <c r="AB47">
        <v>0</v>
      </c>
      <c r="AC47">
        <v>8.18</v>
      </c>
      <c r="AD47">
        <v>0</v>
      </c>
      <c r="AE47">
        <v>0</v>
      </c>
      <c r="AF47">
        <v>0</v>
      </c>
      <c r="AG47">
        <v>3.96</v>
      </c>
      <c r="AH47">
        <v>48.14</v>
      </c>
      <c r="AI47">
        <v>0</v>
      </c>
      <c r="AJ47">
        <v>0</v>
      </c>
      <c r="AK47">
        <v>100</v>
      </c>
      <c r="AL47">
        <v>150</v>
      </c>
      <c r="AM47">
        <v>0</v>
      </c>
      <c r="AN47">
        <v>0</v>
      </c>
      <c r="AO47">
        <v>100</v>
      </c>
      <c r="AP47">
        <v>17.329999999999998</v>
      </c>
      <c r="AQ47">
        <v>0</v>
      </c>
      <c r="AR47">
        <v>50</v>
      </c>
    </row>
    <row r="48" spans="1:44">
      <c r="A48" t="s">
        <v>364</v>
      </c>
      <c r="G48" t="s">
        <v>90</v>
      </c>
      <c r="H48" s="73">
        <v>0.96</v>
      </c>
      <c r="I48" s="46">
        <v>0</v>
      </c>
      <c r="J48" s="46">
        <v>3.96</v>
      </c>
      <c r="K48" s="46">
        <v>70.67</v>
      </c>
      <c r="L48" s="46">
        <v>8.24</v>
      </c>
      <c r="M48" s="74">
        <v>0</v>
      </c>
      <c r="N48" s="73">
        <v>257.65999999999997</v>
      </c>
      <c r="O48" s="46">
        <v>300</v>
      </c>
      <c r="P48" s="46">
        <v>150</v>
      </c>
      <c r="Q48" s="46">
        <v>0</v>
      </c>
      <c r="R48" s="46">
        <v>0</v>
      </c>
      <c r="S48" s="74">
        <v>0</v>
      </c>
      <c r="W48">
        <v>0.96</v>
      </c>
      <c r="X48">
        <v>5.2</v>
      </c>
      <c r="Y48">
        <v>182.66</v>
      </c>
      <c r="Z48">
        <v>25</v>
      </c>
      <c r="AA48">
        <v>100</v>
      </c>
      <c r="AB48">
        <v>0</v>
      </c>
      <c r="AC48">
        <v>8.24</v>
      </c>
      <c r="AD48">
        <v>0</v>
      </c>
      <c r="AE48">
        <v>0</v>
      </c>
      <c r="AF48">
        <v>0</v>
      </c>
      <c r="AG48">
        <v>3.96</v>
      </c>
      <c r="AH48">
        <v>48.14</v>
      </c>
      <c r="AI48">
        <v>0</v>
      </c>
      <c r="AJ48">
        <v>0</v>
      </c>
      <c r="AK48">
        <v>100</v>
      </c>
      <c r="AL48">
        <v>150</v>
      </c>
      <c r="AM48">
        <v>0</v>
      </c>
      <c r="AN48">
        <v>0</v>
      </c>
      <c r="AO48">
        <v>100</v>
      </c>
      <c r="AP48">
        <v>17.329999999999998</v>
      </c>
      <c r="AQ48">
        <v>0</v>
      </c>
      <c r="AR48">
        <v>50</v>
      </c>
    </row>
    <row r="49" spans="1:44">
      <c r="A49" t="s">
        <v>365</v>
      </c>
      <c r="G49" t="s">
        <v>91</v>
      </c>
      <c r="H49" s="73">
        <v>0.96</v>
      </c>
      <c r="I49" s="46">
        <v>0</v>
      </c>
      <c r="J49" s="46">
        <v>3.96</v>
      </c>
      <c r="K49" s="46">
        <v>70.67</v>
      </c>
      <c r="L49" s="46">
        <v>8.3000000000000007</v>
      </c>
      <c r="M49" s="74">
        <v>0</v>
      </c>
      <c r="N49" s="73">
        <v>257.65999999999997</v>
      </c>
      <c r="O49" s="46">
        <v>300</v>
      </c>
      <c r="P49" s="46">
        <v>150</v>
      </c>
      <c r="Q49" s="46">
        <v>0</v>
      </c>
      <c r="R49" s="46">
        <v>0</v>
      </c>
      <c r="S49" s="74">
        <v>0</v>
      </c>
      <c r="W49">
        <v>0.96</v>
      </c>
      <c r="X49">
        <v>5.2</v>
      </c>
      <c r="Y49">
        <v>182.66</v>
      </c>
      <c r="Z49">
        <v>25</v>
      </c>
      <c r="AA49">
        <v>100</v>
      </c>
      <c r="AB49">
        <v>0</v>
      </c>
      <c r="AC49">
        <v>8.3000000000000007</v>
      </c>
      <c r="AD49">
        <v>0</v>
      </c>
      <c r="AE49">
        <v>0</v>
      </c>
      <c r="AF49">
        <v>0</v>
      </c>
      <c r="AG49">
        <v>3.96</v>
      </c>
      <c r="AH49">
        <v>48.14</v>
      </c>
      <c r="AI49">
        <v>0</v>
      </c>
      <c r="AJ49">
        <v>0</v>
      </c>
      <c r="AK49">
        <v>100</v>
      </c>
      <c r="AL49">
        <v>150</v>
      </c>
      <c r="AM49">
        <v>0</v>
      </c>
      <c r="AN49">
        <v>0</v>
      </c>
      <c r="AO49">
        <v>100</v>
      </c>
      <c r="AP49">
        <v>17.329999999999998</v>
      </c>
      <c r="AQ49">
        <v>0</v>
      </c>
      <c r="AR49">
        <v>50</v>
      </c>
    </row>
    <row r="50" spans="1:44">
      <c r="A50" t="s">
        <v>366</v>
      </c>
      <c r="G50" t="s">
        <v>92</v>
      </c>
      <c r="H50" s="73">
        <v>0.96</v>
      </c>
      <c r="I50" s="46">
        <v>0</v>
      </c>
      <c r="J50" s="46">
        <v>3.96</v>
      </c>
      <c r="K50" s="46">
        <v>70.67</v>
      </c>
      <c r="L50" s="46">
        <v>8.81</v>
      </c>
      <c r="M50" s="74">
        <v>0</v>
      </c>
      <c r="N50" s="73">
        <v>257.65999999999997</v>
      </c>
      <c r="O50" s="46">
        <v>300</v>
      </c>
      <c r="P50" s="46">
        <v>150</v>
      </c>
      <c r="Q50" s="46">
        <v>0</v>
      </c>
      <c r="R50" s="46">
        <v>0</v>
      </c>
      <c r="S50" s="74">
        <v>0</v>
      </c>
      <c r="W50">
        <v>0.96</v>
      </c>
      <c r="X50">
        <v>5.2</v>
      </c>
      <c r="Y50">
        <v>182.66</v>
      </c>
      <c r="Z50">
        <v>25</v>
      </c>
      <c r="AA50">
        <v>100</v>
      </c>
      <c r="AB50">
        <v>0</v>
      </c>
      <c r="AC50">
        <v>8.81</v>
      </c>
      <c r="AD50">
        <v>0</v>
      </c>
      <c r="AE50">
        <v>0</v>
      </c>
      <c r="AF50">
        <v>0</v>
      </c>
      <c r="AG50">
        <v>3.96</v>
      </c>
      <c r="AH50">
        <v>48.14</v>
      </c>
      <c r="AI50">
        <v>0</v>
      </c>
      <c r="AJ50">
        <v>0</v>
      </c>
      <c r="AK50">
        <v>100</v>
      </c>
      <c r="AL50">
        <v>150</v>
      </c>
      <c r="AM50">
        <v>0</v>
      </c>
      <c r="AN50">
        <v>0</v>
      </c>
      <c r="AO50">
        <v>100</v>
      </c>
      <c r="AP50">
        <v>17.329999999999998</v>
      </c>
      <c r="AQ50">
        <v>0</v>
      </c>
      <c r="AR50">
        <v>50</v>
      </c>
    </row>
    <row r="51" spans="1:44">
      <c r="A51" t="s">
        <v>367</v>
      </c>
      <c r="G51" t="s">
        <v>93</v>
      </c>
      <c r="H51" s="73">
        <v>0.96</v>
      </c>
      <c r="I51" s="46">
        <v>0</v>
      </c>
      <c r="J51" s="46">
        <v>3.96</v>
      </c>
      <c r="K51" s="46">
        <v>70.569999999999993</v>
      </c>
      <c r="L51" s="46">
        <v>8.25</v>
      </c>
      <c r="M51" s="74">
        <v>0</v>
      </c>
      <c r="N51" s="73">
        <v>257.65999999999997</v>
      </c>
      <c r="O51" s="46">
        <v>300</v>
      </c>
      <c r="P51" s="46">
        <v>150</v>
      </c>
      <c r="Q51" s="46">
        <v>0</v>
      </c>
      <c r="R51" s="46">
        <v>0</v>
      </c>
      <c r="S51" s="74">
        <v>0</v>
      </c>
      <c r="W51">
        <v>0.96</v>
      </c>
      <c r="X51">
        <v>5.0999999999999996</v>
      </c>
      <c r="Y51">
        <v>182.66</v>
      </c>
      <c r="Z51">
        <v>25</v>
      </c>
      <c r="AA51">
        <v>100</v>
      </c>
      <c r="AB51">
        <v>0</v>
      </c>
      <c r="AC51">
        <v>8.25</v>
      </c>
      <c r="AD51">
        <v>0</v>
      </c>
      <c r="AE51">
        <v>0</v>
      </c>
      <c r="AF51">
        <v>0</v>
      </c>
      <c r="AG51">
        <v>3.96</v>
      </c>
      <c r="AH51">
        <v>48.14</v>
      </c>
      <c r="AI51">
        <v>0</v>
      </c>
      <c r="AJ51">
        <v>0</v>
      </c>
      <c r="AK51">
        <v>100</v>
      </c>
      <c r="AL51">
        <v>150</v>
      </c>
      <c r="AM51">
        <v>0</v>
      </c>
      <c r="AN51">
        <v>0</v>
      </c>
      <c r="AO51">
        <v>100</v>
      </c>
      <c r="AP51">
        <v>17.329999999999998</v>
      </c>
      <c r="AQ51">
        <v>0</v>
      </c>
      <c r="AR51">
        <v>50</v>
      </c>
    </row>
    <row r="52" spans="1:44">
      <c r="A52" t="s">
        <v>368</v>
      </c>
      <c r="G52" t="s">
        <v>94</v>
      </c>
      <c r="H52" s="73">
        <v>0.96</v>
      </c>
      <c r="I52" s="46">
        <v>0</v>
      </c>
      <c r="J52" s="46">
        <v>3.96</v>
      </c>
      <c r="K52" s="46">
        <v>70.569999999999993</v>
      </c>
      <c r="L52" s="46">
        <v>8.83</v>
      </c>
      <c r="M52" s="74">
        <v>0</v>
      </c>
      <c r="N52" s="73">
        <v>257.65999999999997</v>
      </c>
      <c r="O52" s="46">
        <v>300</v>
      </c>
      <c r="P52" s="46">
        <v>150</v>
      </c>
      <c r="Q52" s="46">
        <v>0</v>
      </c>
      <c r="R52" s="46">
        <v>0</v>
      </c>
      <c r="S52" s="74">
        <v>0</v>
      </c>
      <c r="W52">
        <v>0.96</v>
      </c>
      <c r="X52">
        <v>5.0999999999999996</v>
      </c>
      <c r="Y52">
        <v>182.66</v>
      </c>
      <c r="Z52">
        <v>25</v>
      </c>
      <c r="AA52">
        <v>100</v>
      </c>
      <c r="AB52">
        <v>0</v>
      </c>
      <c r="AC52">
        <v>8.83</v>
      </c>
      <c r="AD52">
        <v>0</v>
      </c>
      <c r="AE52">
        <v>0</v>
      </c>
      <c r="AF52">
        <v>0</v>
      </c>
      <c r="AG52">
        <v>3.96</v>
      </c>
      <c r="AH52">
        <v>48.14</v>
      </c>
      <c r="AI52">
        <v>0</v>
      </c>
      <c r="AJ52">
        <v>0</v>
      </c>
      <c r="AK52">
        <v>100</v>
      </c>
      <c r="AL52">
        <v>150</v>
      </c>
      <c r="AM52">
        <v>0</v>
      </c>
      <c r="AN52">
        <v>0</v>
      </c>
      <c r="AO52">
        <v>100</v>
      </c>
      <c r="AP52">
        <v>17.329999999999998</v>
      </c>
      <c r="AQ52">
        <v>0</v>
      </c>
      <c r="AR52">
        <v>50</v>
      </c>
    </row>
    <row r="53" spans="1:44">
      <c r="A53" t="s">
        <v>400</v>
      </c>
      <c r="G53" t="s">
        <v>95</v>
      </c>
      <c r="H53" s="73">
        <v>0.96</v>
      </c>
      <c r="I53" s="46">
        <v>0</v>
      </c>
      <c r="J53" s="46">
        <v>3.96</v>
      </c>
      <c r="K53" s="46">
        <v>101.09</v>
      </c>
      <c r="L53" s="46">
        <v>8.89</v>
      </c>
      <c r="M53" s="74">
        <v>0</v>
      </c>
      <c r="N53" s="73">
        <v>257.65999999999997</v>
      </c>
      <c r="O53" s="46">
        <v>300</v>
      </c>
      <c r="P53" s="46">
        <v>150</v>
      </c>
      <c r="Q53" s="46">
        <v>0</v>
      </c>
      <c r="R53" s="46">
        <v>0</v>
      </c>
      <c r="S53" s="74">
        <v>0</v>
      </c>
      <c r="W53">
        <v>0.96</v>
      </c>
      <c r="X53">
        <v>5.0999999999999996</v>
      </c>
      <c r="Y53">
        <v>182.66</v>
      </c>
      <c r="Z53">
        <v>25</v>
      </c>
      <c r="AA53">
        <v>100</v>
      </c>
      <c r="AB53">
        <v>0</v>
      </c>
      <c r="AC53">
        <v>8.89</v>
      </c>
      <c r="AD53">
        <v>0</v>
      </c>
      <c r="AE53">
        <v>0</v>
      </c>
      <c r="AF53">
        <v>0</v>
      </c>
      <c r="AG53">
        <v>3.96</v>
      </c>
      <c r="AH53">
        <v>48.14</v>
      </c>
      <c r="AI53">
        <v>0</v>
      </c>
      <c r="AJ53">
        <v>0</v>
      </c>
      <c r="AK53">
        <v>100</v>
      </c>
      <c r="AL53">
        <v>150</v>
      </c>
      <c r="AM53">
        <v>0</v>
      </c>
      <c r="AN53">
        <v>18.97</v>
      </c>
      <c r="AO53">
        <v>100</v>
      </c>
      <c r="AP53">
        <v>17.329999999999998</v>
      </c>
      <c r="AQ53">
        <v>11.55</v>
      </c>
      <c r="AR53">
        <v>50</v>
      </c>
    </row>
    <row r="54" spans="1:44">
      <c r="A54" t="s">
        <v>399</v>
      </c>
      <c r="G54" t="s">
        <v>96</v>
      </c>
      <c r="H54" s="73">
        <v>0.96</v>
      </c>
      <c r="I54" s="46">
        <v>0</v>
      </c>
      <c r="J54" s="46">
        <v>3.96</v>
      </c>
      <c r="K54" s="46">
        <v>101.09</v>
      </c>
      <c r="L54" s="46">
        <v>8.83</v>
      </c>
      <c r="M54" s="74">
        <v>0</v>
      </c>
      <c r="N54" s="73">
        <v>257.65999999999997</v>
      </c>
      <c r="O54" s="46">
        <v>300</v>
      </c>
      <c r="P54" s="46">
        <v>150</v>
      </c>
      <c r="Q54" s="46">
        <v>0</v>
      </c>
      <c r="R54" s="46">
        <v>0</v>
      </c>
      <c r="S54" s="74">
        <v>0</v>
      </c>
      <c r="W54">
        <v>0.96</v>
      </c>
      <c r="X54">
        <v>5.0999999999999996</v>
      </c>
      <c r="Y54">
        <v>182.66</v>
      </c>
      <c r="Z54">
        <v>25</v>
      </c>
      <c r="AA54">
        <v>100</v>
      </c>
      <c r="AB54">
        <v>0</v>
      </c>
      <c r="AC54">
        <v>8.83</v>
      </c>
      <c r="AD54">
        <v>0</v>
      </c>
      <c r="AE54">
        <v>0</v>
      </c>
      <c r="AF54">
        <v>0</v>
      </c>
      <c r="AG54">
        <v>3.96</v>
      </c>
      <c r="AH54">
        <v>48.14</v>
      </c>
      <c r="AI54">
        <v>0</v>
      </c>
      <c r="AJ54">
        <v>0</v>
      </c>
      <c r="AK54">
        <v>100</v>
      </c>
      <c r="AL54">
        <v>150</v>
      </c>
      <c r="AM54">
        <v>0</v>
      </c>
      <c r="AN54">
        <v>18.97</v>
      </c>
      <c r="AO54">
        <v>100</v>
      </c>
      <c r="AP54">
        <v>17.329999999999998</v>
      </c>
      <c r="AQ54">
        <v>11.55</v>
      </c>
      <c r="AR54">
        <v>50</v>
      </c>
    </row>
    <row r="55" spans="1:44">
      <c r="A55" t="s">
        <v>401</v>
      </c>
      <c r="G55" t="s">
        <v>97</v>
      </c>
      <c r="H55" s="73">
        <v>0.96</v>
      </c>
      <c r="I55" s="46">
        <v>0</v>
      </c>
      <c r="J55" s="46">
        <v>3.86</v>
      </c>
      <c r="K55" s="46">
        <v>101.09</v>
      </c>
      <c r="L55" s="46">
        <v>8.7100000000000009</v>
      </c>
      <c r="M55" s="74">
        <v>0</v>
      </c>
      <c r="N55" s="73">
        <v>257.65999999999997</v>
      </c>
      <c r="O55" s="46">
        <v>300</v>
      </c>
      <c r="P55" s="46">
        <v>150</v>
      </c>
      <c r="Q55" s="46">
        <v>0</v>
      </c>
      <c r="R55" s="46">
        <v>0</v>
      </c>
      <c r="S55" s="74">
        <v>0</v>
      </c>
      <c r="W55">
        <v>0.96</v>
      </c>
      <c r="X55">
        <v>5.2</v>
      </c>
      <c r="Y55">
        <v>182.66</v>
      </c>
      <c r="Z55">
        <v>25</v>
      </c>
      <c r="AA55">
        <v>100</v>
      </c>
      <c r="AB55">
        <v>0</v>
      </c>
      <c r="AC55">
        <v>8.7100000000000009</v>
      </c>
      <c r="AD55">
        <v>0</v>
      </c>
      <c r="AE55">
        <v>0</v>
      </c>
      <c r="AF55">
        <v>0</v>
      </c>
      <c r="AG55">
        <v>3.86</v>
      </c>
      <c r="AH55">
        <v>48.14</v>
      </c>
      <c r="AI55">
        <v>0</v>
      </c>
      <c r="AJ55">
        <v>0</v>
      </c>
      <c r="AK55">
        <v>100</v>
      </c>
      <c r="AL55">
        <v>150</v>
      </c>
      <c r="AM55">
        <v>0</v>
      </c>
      <c r="AN55">
        <v>18.87</v>
      </c>
      <c r="AO55">
        <v>100</v>
      </c>
      <c r="AP55">
        <v>17.329999999999998</v>
      </c>
      <c r="AQ55">
        <v>11.55</v>
      </c>
      <c r="AR55">
        <v>50</v>
      </c>
    </row>
    <row r="56" spans="1:44">
      <c r="A56" t="s">
        <v>401</v>
      </c>
      <c r="G56" t="s">
        <v>98</v>
      </c>
      <c r="H56" s="73">
        <v>0.96</v>
      </c>
      <c r="I56" s="46">
        <v>0</v>
      </c>
      <c r="J56" s="46">
        <v>3.86</v>
      </c>
      <c r="K56" s="46">
        <v>101.09</v>
      </c>
      <c r="L56" s="46">
        <v>8.5500000000000007</v>
      </c>
      <c r="M56" s="74">
        <v>0</v>
      </c>
      <c r="N56" s="73">
        <v>257.65999999999997</v>
      </c>
      <c r="O56" s="46">
        <v>300</v>
      </c>
      <c r="P56" s="46">
        <v>150</v>
      </c>
      <c r="Q56" s="46">
        <v>0</v>
      </c>
      <c r="R56" s="46">
        <v>0</v>
      </c>
      <c r="S56" s="74">
        <v>0</v>
      </c>
      <c r="W56">
        <v>0.96</v>
      </c>
      <c r="X56">
        <v>5.2</v>
      </c>
      <c r="Y56">
        <v>182.66</v>
      </c>
      <c r="Z56">
        <v>25</v>
      </c>
      <c r="AA56">
        <v>100</v>
      </c>
      <c r="AB56">
        <v>0</v>
      </c>
      <c r="AC56">
        <v>8.5500000000000007</v>
      </c>
      <c r="AD56">
        <v>0</v>
      </c>
      <c r="AE56">
        <v>0</v>
      </c>
      <c r="AF56">
        <v>0</v>
      </c>
      <c r="AG56">
        <v>3.86</v>
      </c>
      <c r="AH56">
        <v>48.14</v>
      </c>
      <c r="AI56">
        <v>0</v>
      </c>
      <c r="AJ56">
        <v>0</v>
      </c>
      <c r="AK56">
        <v>100</v>
      </c>
      <c r="AL56">
        <v>150</v>
      </c>
      <c r="AM56">
        <v>0</v>
      </c>
      <c r="AN56">
        <v>18.87</v>
      </c>
      <c r="AO56">
        <v>100</v>
      </c>
      <c r="AP56">
        <v>17.329999999999998</v>
      </c>
      <c r="AQ56">
        <v>11.55</v>
      </c>
      <c r="AR56">
        <v>50</v>
      </c>
    </row>
    <row r="57" spans="1:44">
      <c r="G57" t="s">
        <v>99</v>
      </c>
      <c r="H57" s="73">
        <v>0.96</v>
      </c>
      <c r="I57" s="46">
        <v>0</v>
      </c>
      <c r="J57" s="46">
        <v>3.86</v>
      </c>
      <c r="K57" s="46">
        <v>70.67</v>
      </c>
      <c r="L57" s="46">
        <v>8.42</v>
      </c>
      <c r="M57" s="74">
        <v>0</v>
      </c>
      <c r="N57" s="73">
        <v>257.65999999999997</v>
      </c>
      <c r="O57" s="46">
        <v>300</v>
      </c>
      <c r="P57" s="46">
        <v>150</v>
      </c>
      <c r="Q57" s="46">
        <v>0</v>
      </c>
      <c r="R57" s="46">
        <v>0</v>
      </c>
      <c r="S57" s="74">
        <v>0</v>
      </c>
      <c r="W57">
        <v>0.96</v>
      </c>
      <c r="X57">
        <v>5.2</v>
      </c>
      <c r="Y57">
        <v>182.66</v>
      </c>
      <c r="Z57">
        <v>25</v>
      </c>
      <c r="AA57">
        <v>100</v>
      </c>
      <c r="AB57">
        <v>0</v>
      </c>
      <c r="AC57">
        <v>8.42</v>
      </c>
      <c r="AD57">
        <v>0</v>
      </c>
      <c r="AE57">
        <v>0</v>
      </c>
      <c r="AF57">
        <v>0</v>
      </c>
      <c r="AG57">
        <v>3.86</v>
      </c>
      <c r="AH57">
        <v>48.14</v>
      </c>
      <c r="AI57">
        <v>0</v>
      </c>
      <c r="AJ57">
        <v>0</v>
      </c>
      <c r="AK57">
        <v>100</v>
      </c>
      <c r="AL57">
        <v>150</v>
      </c>
      <c r="AM57">
        <v>0</v>
      </c>
      <c r="AN57">
        <v>0</v>
      </c>
      <c r="AO57">
        <v>100</v>
      </c>
      <c r="AP57">
        <v>17.329999999999998</v>
      </c>
      <c r="AQ57">
        <v>0</v>
      </c>
      <c r="AR57">
        <v>50</v>
      </c>
    </row>
    <row r="58" spans="1:44">
      <c r="G58" t="s">
        <v>100</v>
      </c>
      <c r="H58" s="73">
        <v>0.96</v>
      </c>
      <c r="I58" s="46">
        <v>0</v>
      </c>
      <c r="J58" s="46">
        <v>3.86</v>
      </c>
      <c r="K58" s="46">
        <v>70.67</v>
      </c>
      <c r="L58" s="46">
        <v>8.23</v>
      </c>
      <c r="M58" s="74">
        <v>0</v>
      </c>
      <c r="N58" s="73">
        <v>257.65999999999997</v>
      </c>
      <c r="O58" s="46">
        <v>300</v>
      </c>
      <c r="P58" s="46">
        <v>150</v>
      </c>
      <c r="Q58" s="46">
        <v>0</v>
      </c>
      <c r="R58" s="46">
        <v>0</v>
      </c>
      <c r="S58" s="74">
        <v>0</v>
      </c>
      <c r="W58">
        <v>0.96</v>
      </c>
      <c r="X58">
        <v>5.2</v>
      </c>
      <c r="Y58">
        <v>182.66</v>
      </c>
      <c r="Z58">
        <v>25</v>
      </c>
      <c r="AA58">
        <v>100</v>
      </c>
      <c r="AB58">
        <v>0</v>
      </c>
      <c r="AC58">
        <v>8.23</v>
      </c>
      <c r="AD58">
        <v>0</v>
      </c>
      <c r="AE58">
        <v>0</v>
      </c>
      <c r="AF58">
        <v>0</v>
      </c>
      <c r="AG58">
        <v>3.86</v>
      </c>
      <c r="AH58">
        <v>48.14</v>
      </c>
      <c r="AI58">
        <v>0</v>
      </c>
      <c r="AJ58">
        <v>0</v>
      </c>
      <c r="AK58">
        <v>100</v>
      </c>
      <c r="AL58">
        <v>150</v>
      </c>
      <c r="AM58">
        <v>0</v>
      </c>
      <c r="AN58">
        <v>0</v>
      </c>
      <c r="AO58">
        <v>100</v>
      </c>
      <c r="AP58">
        <v>17.329999999999998</v>
      </c>
      <c r="AQ58">
        <v>0</v>
      </c>
      <c r="AR58">
        <v>50</v>
      </c>
    </row>
    <row r="59" spans="1:44">
      <c r="G59" t="s">
        <v>101</v>
      </c>
      <c r="H59" s="73">
        <v>0.96</v>
      </c>
      <c r="I59" s="46">
        <v>0</v>
      </c>
      <c r="J59" s="46">
        <v>3.76</v>
      </c>
      <c r="K59" s="46">
        <v>71.25</v>
      </c>
      <c r="L59" s="46">
        <v>7.98</v>
      </c>
      <c r="M59" s="74">
        <v>0</v>
      </c>
      <c r="N59" s="73">
        <v>257.65999999999997</v>
      </c>
      <c r="O59" s="46">
        <v>300</v>
      </c>
      <c r="P59" s="46">
        <v>150</v>
      </c>
      <c r="Q59" s="46">
        <v>0</v>
      </c>
      <c r="R59" s="46">
        <v>0</v>
      </c>
      <c r="S59" s="74">
        <v>0</v>
      </c>
      <c r="W59">
        <v>0.96</v>
      </c>
      <c r="X59">
        <v>5.78</v>
      </c>
      <c r="Y59">
        <v>182.66</v>
      </c>
      <c r="Z59">
        <v>25</v>
      </c>
      <c r="AA59">
        <v>100</v>
      </c>
      <c r="AB59">
        <v>0</v>
      </c>
      <c r="AC59">
        <v>7.98</v>
      </c>
      <c r="AD59">
        <v>0</v>
      </c>
      <c r="AE59">
        <v>0</v>
      </c>
      <c r="AF59">
        <v>0</v>
      </c>
      <c r="AG59">
        <v>3.76</v>
      </c>
      <c r="AH59">
        <v>48.14</v>
      </c>
      <c r="AI59">
        <v>0</v>
      </c>
      <c r="AJ59">
        <v>0</v>
      </c>
      <c r="AK59">
        <v>100</v>
      </c>
      <c r="AL59">
        <v>150</v>
      </c>
      <c r="AM59">
        <v>0</v>
      </c>
      <c r="AN59">
        <v>0</v>
      </c>
      <c r="AO59">
        <v>100</v>
      </c>
      <c r="AP59">
        <v>17.329999999999998</v>
      </c>
      <c r="AQ59">
        <v>0</v>
      </c>
      <c r="AR59">
        <v>50</v>
      </c>
    </row>
    <row r="60" spans="1:44">
      <c r="G60" t="s">
        <v>102</v>
      </c>
      <c r="H60" s="73">
        <v>0.96</v>
      </c>
      <c r="I60" s="46">
        <v>0</v>
      </c>
      <c r="J60" s="46">
        <v>3.76</v>
      </c>
      <c r="K60" s="46">
        <v>71.25</v>
      </c>
      <c r="L60" s="46">
        <v>7.7</v>
      </c>
      <c r="M60" s="74">
        <v>0</v>
      </c>
      <c r="N60" s="73">
        <v>257.65999999999997</v>
      </c>
      <c r="O60" s="46">
        <v>300</v>
      </c>
      <c r="P60" s="46">
        <v>150</v>
      </c>
      <c r="Q60" s="46">
        <v>0</v>
      </c>
      <c r="R60" s="46">
        <v>0</v>
      </c>
      <c r="S60" s="74">
        <v>0</v>
      </c>
      <c r="W60">
        <v>0.96</v>
      </c>
      <c r="X60">
        <v>5.78</v>
      </c>
      <c r="Y60">
        <v>182.66</v>
      </c>
      <c r="Z60">
        <v>25</v>
      </c>
      <c r="AA60">
        <v>100</v>
      </c>
      <c r="AB60">
        <v>0</v>
      </c>
      <c r="AC60">
        <v>7.7</v>
      </c>
      <c r="AD60">
        <v>0</v>
      </c>
      <c r="AE60">
        <v>0</v>
      </c>
      <c r="AF60">
        <v>0</v>
      </c>
      <c r="AG60">
        <v>3.76</v>
      </c>
      <c r="AH60">
        <v>48.14</v>
      </c>
      <c r="AI60">
        <v>0</v>
      </c>
      <c r="AJ60">
        <v>0</v>
      </c>
      <c r="AK60">
        <v>100</v>
      </c>
      <c r="AL60">
        <v>150</v>
      </c>
      <c r="AM60">
        <v>0</v>
      </c>
      <c r="AN60">
        <v>0</v>
      </c>
      <c r="AO60">
        <v>100</v>
      </c>
      <c r="AP60">
        <v>17.329999999999998</v>
      </c>
      <c r="AQ60">
        <v>0</v>
      </c>
      <c r="AR60">
        <v>50</v>
      </c>
    </row>
    <row r="61" spans="1:44">
      <c r="G61" t="s">
        <v>103</v>
      </c>
      <c r="H61" s="73">
        <v>0.96</v>
      </c>
      <c r="I61" s="46">
        <v>0</v>
      </c>
      <c r="J61" s="46">
        <v>3.76</v>
      </c>
      <c r="K61" s="46">
        <v>71.25</v>
      </c>
      <c r="L61" s="46">
        <v>7.31</v>
      </c>
      <c r="M61" s="74">
        <v>0</v>
      </c>
      <c r="N61" s="73">
        <v>257.65999999999997</v>
      </c>
      <c r="O61" s="46">
        <v>300</v>
      </c>
      <c r="P61" s="46">
        <v>150</v>
      </c>
      <c r="Q61" s="46">
        <v>0</v>
      </c>
      <c r="R61" s="46">
        <v>0</v>
      </c>
      <c r="S61" s="74">
        <v>0</v>
      </c>
      <c r="W61">
        <v>0.96</v>
      </c>
      <c r="X61">
        <v>5.78</v>
      </c>
      <c r="Y61">
        <v>182.66</v>
      </c>
      <c r="Z61">
        <v>25</v>
      </c>
      <c r="AA61">
        <v>100</v>
      </c>
      <c r="AB61">
        <v>0</v>
      </c>
      <c r="AC61">
        <v>7.31</v>
      </c>
      <c r="AD61">
        <v>0</v>
      </c>
      <c r="AE61">
        <v>0</v>
      </c>
      <c r="AF61">
        <v>0</v>
      </c>
      <c r="AG61">
        <v>3.76</v>
      </c>
      <c r="AH61">
        <v>48.14</v>
      </c>
      <c r="AI61">
        <v>0</v>
      </c>
      <c r="AJ61">
        <v>0</v>
      </c>
      <c r="AK61">
        <v>100</v>
      </c>
      <c r="AL61">
        <v>150</v>
      </c>
      <c r="AM61">
        <v>0</v>
      </c>
      <c r="AN61">
        <v>0</v>
      </c>
      <c r="AO61">
        <v>100</v>
      </c>
      <c r="AP61">
        <v>17.329999999999998</v>
      </c>
      <c r="AQ61">
        <v>0</v>
      </c>
      <c r="AR61">
        <v>50</v>
      </c>
    </row>
    <row r="62" spans="1:44">
      <c r="G62" t="s">
        <v>104</v>
      </c>
      <c r="H62" s="73">
        <v>0.96</v>
      </c>
      <c r="I62" s="46">
        <v>0</v>
      </c>
      <c r="J62" s="46">
        <v>3.76</v>
      </c>
      <c r="K62" s="46">
        <v>71.25</v>
      </c>
      <c r="L62" s="46">
        <v>6.97</v>
      </c>
      <c r="M62" s="74">
        <v>0</v>
      </c>
      <c r="N62" s="73">
        <v>257.65999999999997</v>
      </c>
      <c r="O62" s="46">
        <v>300</v>
      </c>
      <c r="P62" s="46">
        <v>150</v>
      </c>
      <c r="Q62" s="46">
        <v>0</v>
      </c>
      <c r="R62" s="46">
        <v>0</v>
      </c>
      <c r="S62" s="74">
        <v>0</v>
      </c>
      <c r="W62">
        <v>0.96</v>
      </c>
      <c r="X62">
        <v>5.78</v>
      </c>
      <c r="Y62">
        <v>182.66</v>
      </c>
      <c r="Z62">
        <v>25</v>
      </c>
      <c r="AA62">
        <v>100</v>
      </c>
      <c r="AB62">
        <v>0</v>
      </c>
      <c r="AC62">
        <v>6.97</v>
      </c>
      <c r="AD62">
        <v>0</v>
      </c>
      <c r="AE62">
        <v>0</v>
      </c>
      <c r="AF62">
        <v>0</v>
      </c>
      <c r="AG62">
        <v>3.76</v>
      </c>
      <c r="AH62">
        <v>48.14</v>
      </c>
      <c r="AI62">
        <v>0</v>
      </c>
      <c r="AJ62">
        <v>0</v>
      </c>
      <c r="AK62">
        <v>100</v>
      </c>
      <c r="AL62">
        <v>150</v>
      </c>
      <c r="AM62">
        <v>0</v>
      </c>
      <c r="AN62">
        <v>0</v>
      </c>
      <c r="AO62">
        <v>100</v>
      </c>
      <c r="AP62">
        <v>17.329999999999998</v>
      </c>
      <c r="AQ62">
        <v>0</v>
      </c>
      <c r="AR62">
        <v>50</v>
      </c>
    </row>
    <row r="63" spans="1:44">
      <c r="G63" t="s">
        <v>105</v>
      </c>
      <c r="H63" s="73">
        <v>0.77</v>
      </c>
      <c r="I63" s="46">
        <v>0</v>
      </c>
      <c r="J63" s="46">
        <v>3.76</v>
      </c>
      <c r="K63" s="46">
        <v>71.63</v>
      </c>
      <c r="L63" s="46">
        <v>6.41</v>
      </c>
      <c r="M63" s="74">
        <v>0</v>
      </c>
      <c r="N63" s="73">
        <v>257.65999999999997</v>
      </c>
      <c r="O63" s="46">
        <v>300</v>
      </c>
      <c r="P63" s="46">
        <v>150</v>
      </c>
      <c r="Q63" s="46">
        <v>0</v>
      </c>
      <c r="R63" s="46">
        <v>0</v>
      </c>
      <c r="S63" s="74">
        <v>0</v>
      </c>
      <c r="W63">
        <v>0.77</v>
      </c>
      <c r="X63">
        <v>6.16</v>
      </c>
      <c r="Y63">
        <v>182.66</v>
      </c>
      <c r="Z63">
        <v>25</v>
      </c>
      <c r="AA63">
        <v>100</v>
      </c>
      <c r="AB63">
        <v>0</v>
      </c>
      <c r="AC63">
        <v>6.41</v>
      </c>
      <c r="AD63">
        <v>0</v>
      </c>
      <c r="AE63">
        <v>0</v>
      </c>
      <c r="AF63">
        <v>0</v>
      </c>
      <c r="AG63">
        <v>3.76</v>
      </c>
      <c r="AH63">
        <v>48.14</v>
      </c>
      <c r="AI63">
        <v>0</v>
      </c>
      <c r="AJ63">
        <v>0</v>
      </c>
      <c r="AK63">
        <v>100</v>
      </c>
      <c r="AL63">
        <v>150</v>
      </c>
      <c r="AM63">
        <v>0</v>
      </c>
      <c r="AN63">
        <v>0</v>
      </c>
      <c r="AO63">
        <v>100</v>
      </c>
      <c r="AP63">
        <v>17.329999999999998</v>
      </c>
      <c r="AQ63">
        <v>0</v>
      </c>
      <c r="AR63">
        <v>50</v>
      </c>
    </row>
    <row r="64" spans="1:44">
      <c r="G64" t="s">
        <v>106</v>
      </c>
      <c r="H64" s="73">
        <v>0.77</v>
      </c>
      <c r="I64" s="46">
        <v>0</v>
      </c>
      <c r="J64" s="46">
        <v>3.76</v>
      </c>
      <c r="K64" s="46">
        <v>71.63</v>
      </c>
      <c r="L64" s="46">
        <v>5.9</v>
      </c>
      <c r="M64" s="74">
        <v>0</v>
      </c>
      <c r="N64" s="73">
        <v>257.65999999999997</v>
      </c>
      <c r="O64" s="46">
        <v>300</v>
      </c>
      <c r="P64" s="46">
        <v>150</v>
      </c>
      <c r="Q64" s="46">
        <v>0</v>
      </c>
      <c r="R64" s="46">
        <v>0</v>
      </c>
      <c r="S64" s="74">
        <v>0</v>
      </c>
      <c r="W64">
        <v>0.77</v>
      </c>
      <c r="X64">
        <v>6.16</v>
      </c>
      <c r="Y64">
        <v>182.66</v>
      </c>
      <c r="Z64">
        <v>25</v>
      </c>
      <c r="AA64">
        <v>100</v>
      </c>
      <c r="AB64">
        <v>0</v>
      </c>
      <c r="AC64">
        <v>5.9</v>
      </c>
      <c r="AD64">
        <v>0</v>
      </c>
      <c r="AE64">
        <v>0</v>
      </c>
      <c r="AF64">
        <v>0</v>
      </c>
      <c r="AG64">
        <v>3.76</v>
      </c>
      <c r="AH64">
        <v>48.14</v>
      </c>
      <c r="AI64">
        <v>0</v>
      </c>
      <c r="AJ64">
        <v>0</v>
      </c>
      <c r="AK64">
        <v>100</v>
      </c>
      <c r="AL64">
        <v>150</v>
      </c>
      <c r="AM64">
        <v>0</v>
      </c>
      <c r="AN64">
        <v>0</v>
      </c>
      <c r="AO64">
        <v>100</v>
      </c>
      <c r="AP64">
        <v>17.329999999999998</v>
      </c>
      <c r="AQ64">
        <v>0</v>
      </c>
      <c r="AR64">
        <v>50</v>
      </c>
    </row>
    <row r="65" spans="7:44">
      <c r="G65" t="s">
        <v>107</v>
      </c>
      <c r="H65" s="73">
        <v>0.77</v>
      </c>
      <c r="I65" s="46">
        <v>0</v>
      </c>
      <c r="J65" s="46">
        <v>3.76</v>
      </c>
      <c r="K65" s="46">
        <v>71.63</v>
      </c>
      <c r="L65" s="46">
        <v>5.46</v>
      </c>
      <c r="M65" s="74">
        <v>0</v>
      </c>
      <c r="N65" s="73">
        <v>257.65999999999997</v>
      </c>
      <c r="O65" s="46">
        <v>300</v>
      </c>
      <c r="P65" s="46">
        <v>150</v>
      </c>
      <c r="Q65" s="46">
        <v>0</v>
      </c>
      <c r="R65" s="46">
        <v>0</v>
      </c>
      <c r="S65" s="74">
        <v>0</v>
      </c>
      <c r="W65">
        <v>0.77</v>
      </c>
      <c r="X65">
        <v>6.16</v>
      </c>
      <c r="Y65">
        <v>182.66</v>
      </c>
      <c r="Z65">
        <v>25</v>
      </c>
      <c r="AA65">
        <v>100</v>
      </c>
      <c r="AB65">
        <v>0</v>
      </c>
      <c r="AC65">
        <v>5.46</v>
      </c>
      <c r="AD65">
        <v>0</v>
      </c>
      <c r="AE65">
        <v>0</v>
      </c>
      <c r="AF65">
        <v>0</v>
      </c>
      <c r="AG65">
        <v>3.76</v>
      </c>
      <c r="AH65">
        <v>48.14</v>
      </c>
      <c r="AI65">
        <v>0</v>
      </c>
      <c r="AJ65">
        <v>0</v>
      </c>
      <c r="AK65">
        <v>100</v>
      </c>
      <c r="AL65">
        <v>150</v>
      </c>
      <c r="AM65">
        <v>0</v>
      </c>
      <c r="AN65">
        <v>0</v>
      </c>
      <c r="AO65">
        <v>100</v>
      </c>
      <c r="AP65">
        <v>17.329999999999998</v>
      </c>
      <c r="AQ65">
        <v>0</v>
      </c>
      <c r="AR65">
        <v>50</v>
      </c>
    </row>
    <row r="66" spans="7:44">
      <c r="G66" t="s">
        <v>108</v>
      </c>
      <c r="H66" s="73">
        <v>0.77</v>
      </c>
      <c r="I66" s="46">
        <v>0</v>
      </c>
      <c r="J66" s="46">
        <v>3.76</v>
      </c>
      <c r="K66" s="46">
        <v>71.63</v>
      </c>
      <c r="L66" s="46">
        <v>4.9000000000000004</v>
      </c>
      <c r="M66" s="74">
        <v>0</v>
      </c>
      <c r="N66" s="73">
        <v>257.65999999999997</v>
      </c>
      <c r="O66" s="46">
        <v>300</v>
      </c>
      <c r="P66" s="46">
        <v>150</v>
      </c>
      <c r="Q66" s="46">
        <v>0</v>
      </c>
      <c r="R66" s="46">
        <v>0</v>
      </c>
      <c r="S66" s="74">
        <v>0</v>
      </c>
      <c r="W66">
        <v>0.77</v>
      </c>
      <c r="X66">
        <v>6.16</v>
      </c>
      <c r="Y66">
        <v>182.66</v>
      </c>
      <c r="Z66">
        <v>25</v>
      </c>
      <c r="AA66">
        <v>100</v>
      </c>
      <c r="AB66">
        <v>0</v>
      </c>
      <c r="AC66">
        <v>4.9000000000000004</v>
      </c>
      <c r="AD66">
        <v>0</v>
      </c>
      <c r="AE66">
        <v>0</v>
      </c>
      <c r="AF66">
        <v>0</v>
      </c>
      <c r="AG66">
        <v>3.76</v>
      </c>
      <c r="AH66">
        <v>48.14</v>
      </c>
      <c r="AI66">
        <v>0</v>
      </c>
      <c r="AJ66">
        <v>0</v>
      </c>
      <c r="AK66">
        <v>100</v>
      </c>
      <c r="AL66">
        <v>150</v>
      </c>
      <c r="AM66">
        <v>0</v>
      </c>
      <c r="AN66">
        <v>0</v>
      </c>
      <c r="AO66">
        <v>100</v>
      </c>
      <c r="AP66">
        <v>17.329999999999998</v>
      </c>
      <c r="AQ66">
        <v>0</v>
      </c>
      <c r="AR66">
        <v>50</v>
      </c>
    </row>
    <row r="67" spans="7:44">
      <c r="G67" t="s">
        <v>109</v>
      </c>
      <c r="H67" s="73">
        <v>0.53</v>
      </c>
      <c r="I67" s="46">
        <v>0</v>
      </c>
      <c r="J67" s="46">
        <v>3.86</v>
      </c>
      <c r="K67" s="46">
        <v>69.03</v>
      </c>
      <c r="L67" s="46">
        <v>4.2300000000000004</v>
      </c>
      <c r="M67" s="74">
        <v>0</v>
      </c>
      <c r="N67" s="73">
        <v>257.65999999999997</v>
      </c>
      <c r="O67" s="46">
        <v>300</v>
      </c>
      <c r="P67" s="46">
        <v>150</v>
      </c>
      <c r="Q67" s="46">
        <v>0</v>
      </c>
      <c r="R67" s="46">
        <v>0</v>
      </c>
      <c r="S67" s="74">
        <v>0</v>
      </c>
      <c r="W67">
        <v>0.53</v>
      </c>
      <c r="X67">
        <v>3.56</v>
      </c>
      <c r="Y67">
        <v>182.66</v>
      </c>
      <c r="Z67">
        <v>25</v>
      </c>
      <c r="AA67">
        <v>100</v>
      </c>
      <c r="AB67">
        <v>0</v>
      </c>
      <c r="AC67">
        <v>4.2300000000000004</v>
      </c>
      <c r="AD67">
        <v>0</v>
      </c>
      <c r="AE67">
        <v>0</v>
      </c>
      <c r="AF67">
        <v>0</v>
      </c>
      <c r="AG67">
        <v>3.86</v>
      </c>
      <c r="AH67">
        <v>48.14</v>
      </c>
      <c r="AI67">
        <v>0</v>
      </c>
      <c r="AJ67">
        <v>0</v>
      </c>
      <c r="AK67">
        <v>100</v>
      </c>
      <c r="AL67">
        <v>150</v>
      </c>
      <c r="AM67">
        <v>0</v>
      </c>
      <c r="AN67">
        <v>0</v>
      </c>
      <c r="AO67">
        <v>100</v>
      </c>
      <c r="AP67">
        <v>17.329999999999998</v>
      </c>
      <c r="AQ67">
        <v>0</v>
      </c>
      <c r="AR67">
        <v>50</v>
      </c>
    </row>
    <row r="68" spans="7:44">
      <c r="G68" t="s">
        <v>110</v>
      </c>
      <c r="H68" s="73">
        <v>0.53</v>
      </c>
      <c r="I68" s="46">
        <v>0</v>
      </c>
      <c r="J68" s="46">
        <v>3.86</v>
      </c>
      <c r="K68" s="46">
        <v>69.03</v>
      </c>
      <c r="L68" s="46">
        <v>3.86</v>
      </c>
      <c r="M68" s="74">
        <v>0</v>
      </c>
      <c r="N68" s="73">
        <v>257.65999999999997</v>
      </c>
      <c r="O68" s="46">
        <v>300</v>
      </c>
      <c r="P68" s="46">
        <v>150</v>
      </c>
      <c r="Q68" s="46">
        <v>0</v>
      </c>
      <c r="R68" s="46">
        <v>0</v>
      </c>
      <c r="S68" s="74">
        <v>0</v>
      </c>
      <c r="W68">
        <v>0.53</v>
      </c>
      <c r="X68">
        <v>3.56</v>
      </c>
      <c r="Y68">
        <v>182.66</v>
      </c>
      <c r="Z68">
        <v>25</v>
      </c>
      <c r="AA68">
        <v>100</v>
      </c>
      <c r="AB68">
        <v>0</v>
      </c>
      <c r="AC68">
        <v>3.86</v>
      </c>
      <c r="AD68">
        <v>0</v>
      </c>
      <c r="AE68">
        <v>0</v>
      </c>
      <c r="AF68">
        <v>0</v>
      </c>
      <c r="AG68">
        <v>3.86</v>
      </c>
      <c r="AH68">
        <v>48.14</v>
      </c>
      <c r="AI68">
        <v>0</v>
      </c>
      <c r="AJ68">
        <v>0</v>
      </c>
      <c r="AK68">
        <v>100</v>
      </c>
      <c r="AL68">
        <v>150</v>
      </c>
      <c r="AM68">
        <v>0</v>
      </c>
      <c r="AN68">
        <v>0</v>
      </c>
      <c r="AO68">
        <v>100</v>
      </c>
      <c r="AP68">
        <v>17.329999999999998</v>
      </c>
      <c r="AQ68">
        <v>0</v>
      </c>
      <c r="AR68">
        <v>50</v>
      </c>
    </row>
    <row r="69" spans="7:44">
      <c r="G69" t="s">
        <v>111</v>
      </c>
      <c r="H69" s="73">
        <v>0.53</v>
      </c>
      <c r="I69" s="46">
        <v>0</v>
      </c>
      <c r="J69" s="46">
        <v>3.86</v>
      </c>
      <c r="K69" s="46">
        <v>69.03</v>
      </c>
      <c r="L69" s="46">
        <v>3.12</v>
      </c>
      <c r="M69" s="74">
        <v>0</v>
      </c>
      <c r="N69" s="73">
        <v>257.65999999999997</v>
      </c>
      <c r="O69" s="46">
        <v>300</v>
      </c>
      <c r="P69" s="46">
        <v>150</v>
      </c>
      <c r="Q69" s="46">
        <v>0</v>
      </c>
      <c r="R69" s="46">
        <v>0</v>
      </c>
      <c r="S69" s="74">
        <v>0</v>
      </c>
      <c r="W69">
        <v>0.53</v>
      </c>
      <c r="X69">
        <v>3.56</v>
      </c>
      <c r="Y69">
        <v>182.66</v>
      </c>
      <c r="Z69">
        <v>25</v>
      </c>
      <c r="AA69">
        <v>100</v>
      </c>
      <c r="AB69">
        <v>0</v>
      </c>
      <c r="AC69">
        <v>3.12</v>
      </c>
      <c r="AD69">
        <v>0</v>
      </c>
      <c r="AE69">
        <v>0</v>
      </c>
      <c r="AF69">
        <v>0</v>
      </c>
      <c r="AG69">
        <v>3.86</v>
      </c>
      <c r="AH69">
        <v>48.14</v>
      </c>
      <c r="AI69">
        <v>0</v>
      </c>
      <c r="AJ69">
        <v>0</v>
      </c>
      <c r="AK69">
        <v>100</v>
      </c>
      <c r="AL69">
        <v>150</v>
      </c>
      <c r="AM69">
        <v>0</v>
      </c>
      <c r="AN69">
        <v>0</v>
      </c>
      <c r="AO69">
        <v>100</v>
      </c>
      <c r="AP69">
        <v>17.329999999999998</v>
      </c>
      <c r="AQ69">
        <v>0</v>
      </c>
      <c r="AR69">
        <v>50</v>
      </c>
    </row>
    <row r="70" spans="7:44">
      <c r="G70" t="s">
        <v>112</v>
      </c>
      <c r="H70" s="73">
        <v>0.53</v>
      </c>
      <c r="I70" s="46">
        <v>0</v>
      </c>
      <c r="J70" s="46">
        <v>3.86</v>
      </c>
      <c r="K70" s="46">
        <v>69.03</v>
      </c>
      <c r="L70" s="46">
        <v>2.4900000000000002</v>
      </c>
      <c r="M70" s="74">
        <v>0</v>
      </c>
      <c r="N70" s="73">
        <v>257.65999999999997</v>
      </c>
      <c r="O70" s="46">
        <v>300</v>
      </c>
      <c r="P70" s="46">
        <v>150</v>
      </c>
      <c r="Q70" s="46">
        <v>0</v>
      </c>
      <c r="R70" s="46">
        <v>0</v>
      </c>
      <c r="S70" s="74">
        <v>0</v>
      </c>
      <c r="W70">
        <v>0.53</v>
      </c>
      <c r="X70">
        <v>3.56</v>
      </c>
      <c r="Y70">
        <v>182.66</v>
      </c>
      <c r="Z70">
        <v>25</v>
      </c>
      <c r="AA70">
        <v>100</v>
      </c>
      <c r="AB70">
        <v>0</v>
      </c>
      <c r="AC70">
        <v>2.4900000000000002</v>
      </c>
      <c r="AD70">
        <v>0</v>
      </c>
      <c r="AE70">
        <v>0</v>
      </c>
      <c r="AF70">
        <v>0</v>
      </c>
      <c r="AG70">
        <v>3.86</v>
      </c>
      <c r="AH70">
        <v>48.14</v>
      </c>
      <c r="AI70">
        <v>0</v>
      </c>
      <c r="AJ70">
        <v>0</v>
      </c>
      <c r="AK70">
        <v>100</v>
      </c>
      <c r="AL70">
        <v>150</v>
      </c>
      <c r="AM70">
        <v>0</v>
      </c>
      <c r="AN70">
        <v>0</v>
      </c>
      <c r="AO70">
        <v>100</v>
      </c>
      <c r="AP70">
        <v>17.329999999999998</v>
      </c>
      <c r="AQ70">
        <v>0</v>
      </c>
      <c r="AR70">
        <v>50</v>
      </c>
    </row>
    <row r="71" spans="7:44">
      <c r="G71" t="s">
        <v>113</v>
      </c>
      <c r="H71" s="73">
        <v>0.53</v>
      </c>
      <c r="I71" s="46">
        <v>0</v>
      </c>
      <c r="J71" s="46">
        <v>3.86</v>
      </c>
      <c r="K71" s="46">
        <v>48.14</v>
      </c>
      <c r="L71" s="46">
        <v>1.85</v>
      </c>
      <c r="M71" s="74">
        <v>0</v>
      </c>
      <c r="N71" s="73">
        <v>257.65999999999997</v>
      </c>
      <c r="O71" s="46">
        <v>300</v>
      </c>
      <c r="P71" s="46">
        <v>150</v>
      </c>
      <c r="Q71" s="46">
        <v>0</v>
      </c>
      <c r="R71" s="46">
        <v>0</v>
      </c>
      <c r="S71" s="74">
        <v>0</v>
      </c>
      <c r="W71">
        <v>0.53</v>
      </c>
      <c r="X71">
        <v>0</v>
      </c>
      <c r="Y71">
        <v>182.66</v>
      </c>
      <c r="Z71">
        <v>25</v>
      </c>
      <c r="AA71">
        <v>100</v>
      </c>
      <c r="AB71">
        <v>0</v>
      </c>
      <c r="AC71">
        <v>1.85</v>
      </c>
      <c r="AD71">
        <v>0</v>
      </c>
      <c r="AE71">
        <v>0</v>
      </c>
      <c r="AF71">
        <v>0</v>
      </c>
      <c r="AG71">
        <v>3.86</v>
      </c>
      <c r="AH71">
        <v>48.14</v>
      </c>
      <c r="AI71">
        <v>0</v>
      </c>
      <c r="AJ71">
        <v>0</v>
      </c>
      <c r="AK71">
        <v>100</v>
      </c>
      <c r="AL71">
        <v>150</v>
      </c>
      <c r="AM71">
        <v>0</v>
      </c>
      <c r="AN71">
        <v>0</v>
      </c>
      <c r="AO71">
        <v>100</v>
      </c>
      <c r="AP71">
        <v>0</v>
      </c>
      <c r="AQ71">
        <v>0</v>
      </c>
      <c r="AR71">
        <v>50</v>
      </c>
    </row>
    <row r="72" spans="7:44">
      <c r="G72" t="s">
        <v>114</v>
      </c>
      <c r="H72" s="73">
        <v>0.53</v>
      </c>
      <c r="I72" s="46">
        <v>0</v>
      </c>
      <c r="J72" s="46">
        <v>3.86</v>
      </c>
      <c r="K72" s="46">
        <v>48.14</v>
      </c>
      <c r="L72" s="46">
        <v>1.36</v>
      </c>
      <c r="M72" s="74">
        <v>0</v>
      </c>
      <c r="N72" s="73">
        <v>257.65999999999997</v>
      </c>
      <c r="O72" s="46">
        <v>300</v>
      </c>
      <c r="P72" s="46">
        <v>150</v>
      </c>
      <c r="Q72" s="46">
        <v>0</v>
      </c>
      <c r="R72" s="46">
        <v>0</v>
      </c>
      <c r="S72" s="74">
        <v>0</v>
      </c>
      <c r="W72">
        <v>0.53</v>
      </c>
      <c r="X72">
        <v>0</v>
      </c>
      <c r="Y72">
        <v>182.66</v>
      </c>
      <c r="Z72">
        <v>25</v>
      </c>
      <c r="AA72">
        <v>100</v>
      </c>
      <c r="AB72">
        <v>0</v>
      </c>
      <c r="AC72">
        <v>1.36</v>
      </c>
      <c r="AD72">
        <v>0</v>
      </c>
      <c r="AE72">
        <v>0</v>
      </c>
      <c r="AF72">
        <v>0</v>
      </c>
      <c r="AG72">
        <v>3.86</v>
      </c>
      <c r="AH72">
        <v>48.14</v>
      </c>
      <c r="AI72">
        <v>0</v>
      </c>
      <c r="AJ72">
        <v>0</v>
      </c>
      <c r="AK72">
        <v>100</v>
      </c>
      <c r="AL72">
        <v>150</v>
      </c>
      <c r="AM72">
        <v>0</v>
      </c>
      <c r="AN72">
        <v>0</v>
      </c>
      <c r="AO72">
        <v>100</v>
      </c>
      <c r="AP72">
        <v>0</v>
      </c>
      <c r="AQ72">
        <v>0</v>
      </c>
      <c r="AR72">
        <v>50</v>
      </c>
    </row>
    <row r="73" spans="7:44">
      <c r="G73" t="s">
        <v>115</v>
      </c>
      <c r="H73" s="73">
        <v>0.53</v>
      </c>
      <c r="I73" s="46">
        <v>0</v>
      </c>
      <c r="J73" s="46">
        <v>3.86</v>
      </c>
      <c r="K73" s="46">
        <v>48.14</v>
      </c>
      <c r="L73" s="46">
        <v>0.9</v>
      </c>
      <c r="M73" s="74">
        <v>0</v>
      </c>
      <c r="N73" s="73">
        <v>257.65999999999997</v>
      </c>
      <c r="O73" s="46">
        <v>300</v>
      </c>
      <c r="P73" s="46">
        <v>150</v>
      </c>
      <c r="Q73" s="46">
        <v>0</v>
      </c>
      <c r="R73" s="46">
        <v>0</v>
      </c>
      <c r="S73" s="74">
        <v>0</v>
      </c>
      <c r="W73">
        <v>0.53</v>
      </c>
      <c r="X73">
        <v>0</v>
      </c>
      <c r="Y73">
        <v>182.66</v>
      </c>
      <c r="Z73">
        <v>25</v>
      </c>
      <c r="AA73">
        <v>100</v>
      </c>
      <c r="AB73">
        <v>0</v>
      </c>
      <c r="AC73">
        <v>0.9</v>
      </c>
      <c r="AD73">
        <v>0</v>
      </c>
      <c r="AE73">
        <v>0</v>
      </c>
      <c r="AF73">
        <v>0</v>
      </c>
      <c r="AG73">
        <v>3.86</v>
      </c>
      <c r="AH73">
        <v>48.14</v>
      </c>
      <c r="AI73">
        <v>0</v>
      </c>
      <c r="AJ73">
        <v>0</v>
      </c>
      <c r="AK73">
        <v>100</v>
      </c>
      <c r="AL73">
        <v>150</v>
      </c>
      <c r="AM73">
        <v>0</v>
      </c>
      <c r="AN73">
        <v>0</v>
      </c>
      <c r="AO73">
        <v>100</v>
      </c>
      <c r="AP73">
        <v>0</v>
      </c>
      <c r="AQ73">
        <v>0</v>
      </c>
      <c r="AR73">
        <v>50</v>
      </c>
    </row>
    <row r="74" spans="7:44">
      <c r="G74" t="s">
        <v>116</v>
      </c>
      <c r="H74" s="73">
        <v>0.53</v>
      </c>
      <c r="I74" s="46">
        <v>0</v>
      </c>
      <c r="J74" s="46">
        <v>3.86</v>
      </c>
      <c r="K74" s="46">
        <v>48.14</v>
      </c>
      <c r="L74" s="46">
        <v>0.48</v>
      </c>
      <c r="M74" s="74">
        <v>0</v>
      </c>
      <c r="N74" s="73">
        <v>257.65999999999997</v>
      </c>
      <c r="O74" s="46">
        <v>300</v>
      </c>
      <c r="P74" s="46">
        <v>150</v>
      </c>
      <c r="Q74" s="46">
        <v>0</v>
      </c>
      <c r="R74" s="46">
        <v>0</v>
      </c>
      <c r="S74" s="74">
        <v>0</v>
      </c>
      <c r="W74">
        <v>0.53</v>
      </c>
      <c r="X74">
        <v>0</v>
      </c>
      <c r="Y74">
        <v>182.66</v>
      </c>
      <c r="Z74">
        <v>25</v>
      </c>
      <c r="AA74">
        <v>100</v>
      </c>
      <c r="AB74">
        <v>0</v>
      </c>
      <c r="AC74">
        <v>0.48</v>
      </c>
      <c r="AD74">
        <v>0</v>
      </c>
      <c r="AE74">
        <v>0</v>
      </c>
      <c r="AF74">
        <v>0</v>
      </c>
      <c r="AG74">
        <v>3.86</v>
      </c>
      <c r="AH74">
        <v>48.14</v>
      </c>
      <c r="AI74">
        <v>0</v>
      </c>
      <c r="AJ74">
        <v>0</v>
      </c>
      <c r="AK74">
        <v>100</v>
      </c>
      <c r="AL74">
        <v>150</v>
      </c>
      <c r="AM74">
        <v>0</v>
      </c>
      <c r="AN74">
        <v>0</v>
      </c>
      <c r="AO74">
        <v>100</v>
      </c>
      <c r="AP74">
        <v>0</v>
      </c>
      <c r="AQ74">
        <v>0</v>
      </c>
      <c r="AR74">
        <v>50</v>
      </c>
    </row>
    <row r="75" spans="7:44">
      <c r="G75" t="s">
        <v>117</v>
      </c>
      <c r="H75" s="73">
        <v>0.53</v>
      </c>
      <c r="I75" s="46">
        <v>0</v>
      </c>
      <c r="J75" s="46">
        <v>3.86</v>
      </c>
      <c r="K75" s="46">
        <v>48.14</v>
      </c>
      <c r="L75" s="46">
        <v>0.28999999999999998</v>
      </c>
      <c r="M75" s="74">
        <v>0</v>
      </c>
      <c r="N75" s="73">
        <v>309.77</v>
      </c>
      <c r="O75" s="46">
        <v>300</v>
      </c>
      <c r="P75" s="46">
        <v>150</v>
      </c>
      <c r="Q75" s="46">
        <v>0</v>
      </c>
      <c r="R75" s="46">
        <v>0</v>
      </c>
      <c r="S75" s="74">
        <v>0</v>
      </c>
      <c r="W75">
        <v>0.53</v>
      </c>
      <c r="X75">
        <v>0</v>
      </c>
      <c r="Y75">
        <v>102.01</v>
      </c>
      <c r="Z75">
        <v>25</v>
      </c>
      <c r="AA75">
        <v>100</v>
      </c>
      <c r="AB75">
        <v>57.76</v>
      </c>
      <c r="AC75">
        <v>0.28999999999999998</v>
      </c>
      <c r="AD75">
        <v>25</v>
      </c>
      <c r="AE75">
        <v>0</v>
      </c>
      <c r="AF75">
        <v>0</v>
      </c>
      <c r="AG75">
        <v>3.86</v>
      </c>
      <c r="AH75">
        <v>48.14</v>
      </c>
      <c r="AI75">
        <v>0</v>
      </c>
      <c r="AJ75">
        <v>0</v>
      </c>
      <c r="AK75">
        <v>100</v>
      </c>
      <c r="AL75">
        <v>150</v>
      </c>
      <c r="AM75">
        <v>0</v>
      </c>
      <c r="AN75">
        <v>0</v>
      </c>
      <c r="AO75">
        <v>100</v>
      </c>
      <c r="AP75">
        <v>0</v>
      </c>
      <c r="AQ75">
        <v>0</v>
      </c>
      <c r="AR75">
        <v>100</v>
      </c>
    </row>
    <row r="76" spans="7:44">
      <c r="G76" t="s">
        <v>118</v>
      </c>
      <c r="H76" s="73">
        <v>0.53</v>
      </c>
      <c r="I76" s="46">
        <v>0</v>
      </c>
      <c r="J76" s="46">
        <v>3.86</v>
      </c>
      <c r="K76" s="46">
        <v>48.14</v>
      </c>
      <c r="L76" s="46">
        <v>0.15</v>
      </c>
      <c r="M76" s="74">
        <v>0</v>
      </c>
      <c r="N76" s="73">
        <v>309.77</v>
      </c>
      <c r="O76" s="46">
        <v>300</v>
      </c>
      <c r="P76" s="46">
        <v>150</v>
      </c>
      <c r="Q76" s="46">
        <v>0</v>
      </c>
      <c r="R76" s="46">
        <v>0</v>
      </c>
      <c r="S76" s="74">
        <v>0</v>
      </c>
      <c r="W76">
        <v>0.53</v>
      </c>
      <c r="X76">
        <v>0</v>
      </c>
      <c r="Y76">
        <v>102.01</v>
      </c>
      <c r="Z76">
        <v>25</v>
      </c>
      <c r="AA76">
        <v>100</v>
      </c>
      <c r="AB76">
        <v>57.76</v>
      </c>
      <c r="AC76">
        <v>0.15</v>
      </c>
      <c r="AD76">
        <v>25</v>
      </c>
      <c r="AE76">
        <v>0</v>
      </c>
      <c r="AF76">
        <v>0</v>
      </c>
      <c r="AG76">
        <v>3.86</v>
      </c>
      <c r="AH76">
        <v>48.14</v>
      </c>
      <c r="AI76">
        <v>0</v>
      </c>
      <c r="AJ76">
        <v>0</v>
      </c>
      <c r="AK76">
        <v>100</v>
      </c>
      <c r="AL76">
        <v>150</v>
      </c>
      <c r="AM76">
        <v>0</v>
      </c>
      <c r="AN76">
        <v>0</v>
      </c>
      <c r="AO76">
        <v>100</v>
      </c>
      <c r="AP76">
        <v>0</v>
      </c>
      <c r="AQ76">
        <v>0</v>
      </c>
      <c r="AR76">
        <v>100</v>
      </c>
    </row>
    <row r="77" spans="7:44">
      <c r="G77" t="s">
        <v>119</v>
      </c>
      <c r="H77" s="73">
        <v>144.93</v>
      </c>
      <c r="I77" s="46">
        <v>0</v>
      </c>
      <c r="J77" s="46">
        <v>3.86</v>
      </c>
      <c r="K77" s="46">
        <v>48.14</v>
      </c>
      <c r="L77" s="46">
        <v>0</v>
      </c>
      <c r="M77" s="74">
        <v>0</v>
      </c>
      <c r="N77" s="73">
        <v>309.77</v>
      </c>
      <c r="O77" s="46">
        <v>300</v>
      </c>
      <c r="P77" s="46">
        <v>150</v>
      </c>
      <c r="Q77" s="46">
        <v>0</v>
      </c>
      <c r="R77" s="46">
        <v>0</v>
      </c>
      <c r="S77" s="74">
        <v>0</v>
      </c>
      <c r="W77">
        <v>0.53</v>
      </c>
      <c r="X77">
        <v>0</v>
      </c>
      <c r="Y77">
        <v>102.01</v>
      </c>
      <c r="Z77">
        <v>25</v>
      </c>
      <c r="AA77">
        <v>100</v>
      </c>
      <c r="AB77">
        <v>57.76</v>
      </c>
      <c r="AC77">
        <v>0</v>
      </c>
      <c r="AD77">
        <v>25</v>
      </c>
      <c r="AE77">
        <v>0</v>
      </c>
      <c r="AF77">
        <v>144.4</v>
      </c>
      <c r="AG77">
        <v>3.86</v>
      </c>
      <c r="AH77">
        <v>48.14</v>
      </c>
      <c r="AI77">
        <v>0</v>
      </c>
      <c r="AJ77">
        <v>0</v>
      </c>
      <c r="AK77">
        <v>100</v>
      </c>
      <c r="AL77">
        <v>150</v>
      </c>
      <c r="AM77">
        <v>0</v>
      </c>
      <c r="AN77">
        <v>0</v>
      </c>
      <c r="AO77">
        <v>100</v>
      </c>
      <c r="AP77">
        <v>0</v>
      </c>
      <c r="AQ77">
        <v>0</v>
      </c>
      <c r="AR77">
        <v>100</v>
      </c>
    </row>
    <row r="78" spans="7:44">
      <c r="G78" t="s">
        <v>120</v>
      </c>
      <c r="H78" s="73">
        <v>144.93</v>
      </c>
      <c r="I78" s="46">
        <v>0</v>
      </c>
      <c r="J78" s="46">
        <v>3.86</v>
      </c>
      <c r="K78" s="46">
        <v>48.14</v>
      </c>
      <c r="L78" s="46">
        <v>0</v>
      </c>
      <c r="M78" s="74">
        <v>0</v>
      </c>
      <c r="N78" s="73">
        <v>309.77</v>
      </c>
      <c r="O78" s="46">
        <v>300</v>
      </c>
      <c r="P78" s="46">
        <v>150</v>
      </c>
      <c r="Q78" s="46">
        <v>0</v>
      </c>
      <c r="R78" s="46">
        <v>0</v>
      </c>
      <c r="S78" s="74">
        <v>0</v>
      </c>
      <c r="W78">
        <v>0.53</v>
      </c>
      <c r="X78">
        <v>0</v>
      </c>
      <c r="Y78">
        <v>102.01</v>
      </c>
      <c r="Z78">
        <v>25</v>
      </c>
      <c r="AA78">
        <v>100</v>
      </c>
      <c r="AB78">
        <v>57.76</v>
      </c>
      <c r="AC78">
        <v>0</v>
      </c>
      <c r="AD78">
        <v>25</v>
      </c>
      <c r="AE78">
        <v>0</v>
      </c>
      <c r="AF78">
        <v>144.4</v>
      </c>
      <c r="AG78">
        <v>3.86</v>
      </c>
      <c r="AH78">
        <v>48.14</v>
      </c>
      <c r="AI78">
        <v>0</v>
      </c>
      <c r="AJ78">
        <v>0</v>
      </c>
      <c r="AK78">
        <v>100</v>
      </c>
      <c r="AL78">
        <v>150</v>
      </c>
      <c r="AM78">
        <v>0</v>
      </c>
      <c r="AN78">
        <v>0</v>
      </c>
      <c r="AO78">
        <v>100</v>
      </c>
      <c r="AP78">
        <v>0</v>
      </c>
      <c r="AQ78">
        <v>0</v>
      </c>
      <c r="AR78">
        <v>100</v>
      </c>
    </row>
    <row r="79" spans="7:44">
      <c r="G79" t="s">
        <v>121</v>
      </c>
      <c r="H79" s="73">
        <v>145.03</v>
      </c>
      <c r="I79" s="46">
        <v>0</v>
      </c>
      <c r="J79" s="46">
        <v>3.96</v>
      </c>
      <c r="K79" s="46">
        <v>48.14</v>
      </c>
      <c r="L79" s="46">
        <v>0</v>
      </c>
      <c r="M79" s="74">
        <v>0</v>
      </c>
      <c r="N79" s="73">
        <v>309.77</v>
      </c>
      <c r="O79" s="46">
        <v>300</v>
      </c>
      <c r="P79" s="46">
        <v>150</v>
      </c>
      <c r="Q79" s="46">
        <v>0</v>
      </c>
      <c r="R79" s="46">
        <v>0</v>
      </c>
      <c r="S79" s="74">
        <v>0</v>
      </c>
      <c r="W79">
        <v>0.63</v>
      </c>
      <c r="X79">
        <v>0</v>
      </c>
      <c r="Y79">
        <v>102.01</v>
      </c>
      <c r="Z79">
        <v>25</v>
      </c>
      <c r="AA79">
        <v>100</v>
      </c>
      <c r="AB79">
        <v>57.76</v>
      </c>
      <c r="AC79">
        <v>0</v>
      </c>
      <c r="AD79">
        <v>25</v>
      </c>
      <c r="AE79">
        <v>0</v>
      </c>
      <c r="AF79">
        <v>144.4</v>
      </c>
      <c r="AG79">
        <v>3.96</v>
      </c>
      <c r="AH79">
        <v>48.14</v>
      </c>
      <c r="AI79">
        <v>0</v>
      </c>
      <c r="AJ79">
        <v>0</v>
      </c>
      <c r="AK79">
        <v>100</v>
      </c>
      <c r="AL79">
        <v>150</v>
      </c>
      <c r="AM79">
        <v>0</v>
      </c>
      <c r="AN79">
        <v>0</v>
      </c>
      <c r="AO79">
        <v>100</v>
      </c>
      <c r="AP79">
        <v>0</v>
      </c>
      <c r="AQ79">
        <v>0</v>
      </c>
      <c r="AR79">
        <v>100</v>
      </c>
    </row>
    <row r="80" spans="7:44">
      <c r="G80" t="s">
        <v>122</v>
      </c>
      <c r="H80" s="73">
        <v>145.03</v>
      </c>
      <c r="I80" s="46">
        <v>0</v>
      </c>
      <c r="J80" s="46">
        <v>3.96</v>
      </c>
      <c r="K80" s="46">
        <v>48.14</v>
      </c>
      <c r="L80" s="46">
        <v>0</v>
      </c>
      <c r="M80" s="74">
        <v>0</v>
      </c>
      <c r="N80" s="73">
        <v>309.77</v>
      </c>
      <c r="O80" s="46">
        <v>300</v>
      </c>
      <c r="P80" s="46">
        <v>150</v>
      </c>
      <c r="Q80" s="46">
        <v>0</v>
      </c>
      <c r="R80" s="46">
        <v>0</v>
      </c>
      <c r="S80" s="74">
        <v>0</v>
      </c>
      <c r="W80">
        <v>0.63</v>
      </c>
      <c r="X80">
        <v>0</v>
      </c>
      <c r="Y80">
        <v>102.01</v>
      </c>
      <c r="Z80">
        <v>25</v>
      </c>
      <c r="AA80">
        <v>100</v>
      </c>
      <c r="AB80">
        <v>57.76</v>
      </c>
      <c r="AC80">
        <v>0</v>
      </c>
      <c r="AD80">
        <v>25</v>
      </c>
      <c r="AE80">
        <v>0</v>
      </c>
      <c r="AF80">
        <v>144.4</v>
      </c>
      <c r="AG80">
        <v>3.96</v>
      </c>
      <c r="AH80">
        <v>48.14</v>
      </c>
      <c r="AI80">
        <v>0</v>
      </c>
      <c r="AJ80">
        <v>0</v>
      </c>
      <c r="AK80">
        <v>100</v>
      </c>
      <c r="AL80">
        <v>150</v>
      </c>
      <c r="AM80">
        <v>0</v>
      </c>
      <c r="AN80">
        <v>0</v>
      </c>
      <c r="AO80">
        <v>100</v>
      </c>
      <c r="AP80">
        <v>0</v>
      </c>
      <c r="AQ80">
        <v>0</v>
      </c>
      <c r="AR80">
        <v>100</v>
      </c>
    </row>
    <row r="81" spans="7:44">
      <c r="G81" t="s">
        <v>123</v>
      </c>
      <c r="H81" s="73">
        <v>145.03</v>
      </c>
      <c r="I81" s="46">
        <v>0</v>
      </c>
      <c r="J81" s="46">
        <v>3.96</v>
      </c>
      <c r="K81" s="46">
        <v>48.14</v>
      </c>
      <c r="L81" s="46">
        <v>0</v>
      </c>
      <c r="M81" s="74">
        <v>0</v>
      </c>
      <c r="N81" s="73">
        <v>309.77</v>
      </c>
      <c r="O81" s="46">
        <v>300</v>
      </c>
      <c r="P81" s="46">
        <v>150</v>
      </c>
      <c r="Q81" s="46">
        <v>0</v>
      </c>
      <c r="R81" s="46">
        <v>0</v>
      </c>
      <c r="S81" s="74">
        <v>0</v>
      </c>
      <c r="W81">
        <v>0.63</v>
      </c>
      <c r="X81">
        <v>0</v>
      </c>
      <c r="Y81">
        <v>102.01</v>
      </c>
      <c r="Z81">
        <v>25</v>
      </c>
      <c r="AA81">
        <v>100</v>
      </c>
      <c r="AB81">
        <v>57.76</v>
      </c>
      <c r="AC81">
        <v>0</v>
      </c>
      <c r="AD81">
        <v>25</v>
      </c>
      <c r="AE81">
        <v>0</v>
      </c>
      <c r="AF81">
        <v>144.4</v>
      </c>
      <c r="AG81">
        <v>3.96</v>
      </c>
      <c r="AH81">
        <v>48.14</v>
      </c>
      <c r="AI81">
        <v>0</v>
      </c>
      <c r="AJ81">
        <v>0</v>
      </c>
      <c r="AK81">
        <v>100</v>
      </c>
      <c r="AL81">
        <v>150</v>
      </c>
      <c r="AM81">
        <v>0</v>
      </c>
      <c r="AN81">
        <v>0</v>
      </c>
      <c r="AO81">
        <v>100</v>
      </c>
      <c r="AP81">
        <v>0</v>
      </c>
      <c r="AQ81">
        <v>0</v>
      </c>
      <c r="AR81">
        <v>100</v>
      </c>
    </row>
    <row r="82" spans="7:44">
      <c r="G82" t="s">
        <v>124</v>
      </c>
      <c r="H82" s="73">
        <v>145.03</v>
      </c>
      <c r="I82" s="46">
        <v>0</v>
      </c>
      <c r="J82" s="46">
        <v>3.96</v>
      </c>
      <c r="K82" s="46">
        <v>48.14</v>
      </c>
      <c r="L82" s="46">
        <v>0</v>
      </c>
      <c r="M82" s="74">
        <v>0</v>
      </c>
      <c r="N82" s="73">
        <v>309.77</v>
      </c>
      <c r="O82" s="46">
        <v>300</v>
      </c>
      <c r="P82" s="46">
        <v>150</v>
      </c>
      <c r="Q82" s="46">
        <v>0</v>
      </c>
      <c r="R82" s="46">
        <v>0</v>
      </c>
      <c r="S82" s="74">
        <v>0</v>
      </c>
      <c r="W82">
        <v>0.63</v>
      </c>
      <c r="X82">
        <v>0</v>
      </c>
      <c r="Y82">
        <v>102.01</v>
      </c>
      <c r="Z82">
        <v>25</v>
      </c>
      <c r="AA82">
        <v>100</v>
      </c>
      <c r="AB82">
        <v>57.76</v>
      </c>
      <c r="AC82">
        <v>0</v>
      </c>
      <c r="AD82">
        <v>25</v>
      </c>
      <c r="AE82">
        <v>0</v>
      </c>
      <c r="AF82">
        <v>144.4</v>
      </c>
      <c r="AG82">
        <v>3.96</v>
      </c>
      <c r="AH82">
        <v>48.14</v>
      </c>
      <c r="AI82">
        <v>0</v>
      </c>
      <c r="AJ82">
        <v>0</v>
      </c>
      <c r="AK82">
        <v>100</v>
      </c>
      <c r="AL82">
        <v>150</v>
      </c>
      <c r="AM82">
        <v>0</v>
      </c>
      <c r="AN82">
        <v>0</v>
      </c>
      <c r="AO82">
        <v>100</v>
      </c>
      <c r="AP82">
        <v>0</v>
      </c>
      <c r="AQ82">
        <v>0</v>
      </c>
      <c r="AR82">
        <v>100</v>
      </c>
    </row>
    <row r="83" spans="7:44">
      <c r="G83" t="s">
        <v>125</v>
      </c>
      <c r="H83" s="73">
        <v>145.03</v>
      </c>
      <c r="I83" s="46">
        <v>0</v>
      </c>
      <c r="J83" s="46">
        <v>4.04</v>
      </c>
      <c r="K83" s="46">
        <v>48.14</v>
      </c>
      <c r="L83" s="46">
        <v>0</v>
      </c>
      <c r="M83" s="74">
        <v>0</v>
      </c>
      <c r="N83" s="73">
        <v>309.77</v>
      </c>
      <c r="O83" s="46">
        <v>300</v>
      </c>
      <c r="P83" s="46">
        <v>150</v>
      </c>
      <c r="Q83" s="46">
        <v>0</v>
      </c>
      <c r="R83" s="46">
        <v>0</v>
      </c>
      <c r="S83" s="74">
        <v>0</v>
      </c>
      <c r="W83">
        <v>0.63</v>
      </c>
      <c r="X83">
        <v>0</v>
      </c>
      <c r="Y83">
        <v>102.01</v>
      </c>
      <c r="Z83">
        <v>25</v>
      </c>
      <c r="AA83">
        <v>100</v>
      </c>
      <c r="AB83">
        <v>57.76</v>
      </c>
      <c r="AC83">
        <v>0</v>
      </c>
      <c r="AD83">
        <v>25</v>
      </c>
      <c r="AE83">
        <v>0</v>
      </c>
      <c r="AF83">
        <v>144.4</v>
      </c>
      <c r="AG83">
        <v>4.04</v>
      </c>
      <c r="AH83">
        <v>48.14</v>
      </c>
      <c r="AI83">
        <v>0</v>
      </c>
      <c r="AJ83">
        <v>0</v>
      </c>
      <c r="AK83">
        <v>100</v>
      </c>
      <c r="AL83">
        <v>150</v>
      </c>
      <c r="AM83">
        <v>0</v>
      </c>
      <c r="AN83">
        <v>0</v>
      </c>
      <c r="AO83">
        <v>100</v>
      </c>
      <c r="AP83">
        <v>0</v>
      </c>
      <c r="AQ83">
        <v>0</v>
      </c>
      <c r="AR83">
        <v>100</v>
      </c>
    </row>
    <row r="84" spans="7:44">
      <c r="G84" t="s">
        <v>126</v>
      </c>
      <c r="H84" s="73">
        <v>145.03</v>
      </c>
      <c r="I84" s="46">
        <v>0</v>
      </c>
      <c r="J84" s="46">
        <v>4.04</v>
      </c>
      <c r="K84" s="46">
        <v>48.14</v>
      </c>
      <c r="L84" s="46">
        <v>0</v>
      </c>
      <c r="M84" s="74">
        <v>0</v>
      </c>
      <c r="N84" s="73">
        <v>309.77</v>
      </c>
      <c r="O84" s="46">
        <v>300</v>
      </c>
      <c r="P84" s="46">
        <v>150</v>
      </c>
      <c r="Q84" s="46">
        <v>0</v>
      </c>
      <c r="R84" s="46">
        <v>0</v>
      </c>
      <c r="S84" s="74">
        <v>0</v>
      </c>
      <c r="W84">
        <v>0.63</v>
      </c>
      <c r="X84">
        <v>0</v>
      </c>
      <c r="Y84">
        <v>102.01</v>
      </c>
      <c r="Z84">
        <v>25</v>
      </c>
      <c r="AA84">
        <v>100</v>
      </c>
      <c r="AB84">
        <v>57.76</v>
      </c>
      <c r="AC84">
        <v>0</v>
      </c>
      <c r="AD84">
        <v>25</v>
      </c>
      <c r="AE84">
        <v>0</v>
      </c>
      <c r="AF84">
        <v>144.4</v>
      </c>
      <c r="AG84">
        <v>4.04</v>
      </c>
      <c r="AH84">
        <v>48.14</v>
      </c>
      <c r="AI84">
        <v>0</v>
      </c>
      <c r="AJ84">
        <v>0</v>
      </c>
      <c r="AK84">
        <v>100</v>
      </c>
      <c r="AL84">
        <v>150</v>
      </c>
      <c r="AM84">
        <v>0</v>
      </c>
      <c r="AN84">
        <v>0</v>
      </c>
      <c r="AO84">
        <v>100</v>
      </c>
      <c r="AP84">
        <v>0</v>
      </c>
      <c r="AQ84">
        <v>0</v>
      </c>
      <c r="AR84">
        <v>100</v>
      </c>
    </row>
    <row r="85" spans="7:44">
      <c r="G85" t="s">
        <v>127</v>
      </c>
      <c r="H85" s="73">
        <v>145.03</v>
      </c>
      <c r="I85" s="46">
        <v>0</v>
      </c>
      <c r="J85" s="46">
        <v>4.04</v>
      </c>
      <c r="K85" s="46">
        <v>48.14</v>
      </c>
      <c r="L85" s="46">
        <v>0</v>
      </c>
      <c r="M85" s="74">
        <v>0</v>
      </c>
      <c r="N85" s="73">
        <v>309.77</v>
      </c>
      <c r="O85" s="46">
        <v>300</v>
      </c>
      <c r="P85" s="46">
        <v>150</v>
      </c>
      <c r="Q85" s="46">
        <v>0</v>
      </c>
      <c r="R85" s="46">
        <v>0</v>
      </c>
      <c r="S85" s="74">
        <v>0</v>
      </c>
      <c r="W85">
        <v>0.63</v>
      </c>
      <c r="X85">
        <v>0</v>
      </c>
      <c r="Y85">
        <v>102.01</v>
      </c>
      <c r="Z85">
        <v>25</v>
      </c>
      <c r="AA85">
        <v>100</v>
      </c>
      <c r="AB85">
        <v>57.76</v>
      </c>
      <c r="AC85">
        <v>0</v>
      </c>
      <c r="AD85">
        <v>25</v>
      </c>
      <c r="AE85">
        <v>0</v>
      </c>
      <c r="AF85">
        <v>144.4</v>
      </c>
      <c r="AG85">
        <v>4.04</v>
      </c>
      <c r="AH85">
        <v>48.14</v>
      </c>
      <c r="AI85">
        <v>0</v>
      </c>
      <c r="AJ85">
        <v>0</v>
      </c>
      <c r="AK85">
        <v>100</v>
      </c>
      <c r="AL85">
        <v>150</v>
      </c>
      <c r="AM85">
        <v>0</v>
      </c>
      <c r="AN85">
        <v>0</v>
      </c>
      <c r="AO85">
        <v>100</v>
      </c>
      <c r="AP85">
        <v>0</v>
      </c>
      <c r="AQ85">
        <v>0</v>
      </c>
      <c r="AR85">
        <v>100</v>
      </c>
    </row>
    <row r="86" spans="7:44">
      <c r="G86" t="s">
        <v>128</v>
      </c>
      <c r="H86" s="73">
        <v>145.03</v>
      </c>
      <c r="I86" s="46">
        <v>0</v>
      </c>
      <c r="J86" s="46">
        <v>4.04</v>
      </c>
      <c r="K86" s="46">
        <v>48.14</v>
      </c>
      <c r="L86" s="46">
        <v>0</v>
      </c>
      <c r="M86" s="74">
        <v>0</v>
      </c>
      <c r="N86" s="73">
        <v>309.77</v>
      </c>
      <c r="O86" s="46">
        <v>300</v>
      </c>
      <c r="P86" s="46">
        <v>150</v>
      </c>
      <c r="Q86" s="46">
        <v>0</v>
      </c>
      <c r="R86" s="46">
        <v>0</v>
      </c>
      <c r="S86" s="74">
        <v>0</v>
      </c>
      <c r="W86">
        <v>0.63</v>
      </c>
      <c r="X86">
        <v>0</v>
      </c>
      <c r="Y86">
        <v>102.01</v>
      </c>
      <c r="Z86">
        <v>25</v>
      </c>
      <c r="AA86">
        <v>100</v>
      </c>
      <c r="AB86">
        <v>57.76</v>
      </c>
      <c r="AC86">
        <v>0</v>
      </c>
      <c r="AD86">
        <v>25</v>
      </c>
      <c r="AE86">
        <v>0</v>
      </c>
      <c r="AF86">
        <v>144.4</v>
      </c>
      <c r="AG86">
        <v>4.04</v>
      </c>
      <c r="AH86">
        <v>48.14</v>
      </c>
      <c r="AI86">
        <v>0</v>
      </c>
      <c r="AJ86">
        <v>0</v>
      </c>
      <c r="AK86">
        <v>100</v>
      </c>
      <c r="AL86">
        <v>150</v>
      </c>
      <c r="AM86">
        <v>0</v>
      </c>
      <c r="AN86">
        <v>0</v>
      </c>
      <c r="AO86">
        <v>100</v>
      </c>
      <c r="AP86">
        <v>0</v>
      </c>
      <c r="AQ86">
        <v>0</v>
      </c>
      <c r="AR86">
        <v>100</v>
      </c>
    </row>
    <row r="87" spans="7:44">
      <c r="G87" t="s">
        <v>129</v>
      </c>
      <c r="H87" s="73">
        <v>0.63</v>
      </c>
      <c r="I87" s="46">
        <v>0</v>
      </c>
      <c r="J87" s="46">
        <v>4.04</v>
      </c>
      <c r="K87" s="46">
        <v>48.14</v>
      </c>
      <c r="L87" s="46">
        <v>0</v>
      </c>
      <c r="M87" s="74">
        <v>0</v>
      </c>
      <c r="N87" s="73">
        <v>309.77</v>
      </c>
      <c r="O87" s="46">
        <v>300</v>
      </c>
      <c r="P87" s="46">
        <v>150</v>
      </c>
      <c r="Q87" s="46">
        <v>0</v>
      </c>
      <c r="R87" s="46">
        <v>0</v>
      </c>
      <c r="S87" s="74">
        <v>0</v>
      </c>
      <c r="W87">
        <v>0.63</v>
      </c>
      <c r="X87">
        <v>0</v>
      </c>
      <c r="Y87">
        <v>102.01</v>
      </c>
      <c r="Z87">
        <v>25</v>
      </c>
      <c r="AA87">
        <v>100</v>
      </c>
      <c r="AB87">
        <v>57.76</v>
      </c>
      <c r="AC87">
        <v>0</v>
      </c>
      <c r="AD87">
        <v>25</v>
      </c>
      <c r="AE87">
        <v>0</v>
      </c>
      <c r="AF87">
        <v>0</v>
      </c>
      <c r="AG87">
        <v>4.04</v>
      </c>
      <c r="AH87">
        <v>48.14</v>
      </c>
      <c r="AI87">
        <v>0</v>
      </c>
      <c r="AJ87">
        <v>0</v>
      </c>
      <c r="AK87">
        <v>100</v>
      </c>
      <c r="AL87">
        <v>150</v>
      </c>
      <c r="AM87">
        <v>0</v>
      </c>
      <c r="AN87">
        <v>0</v>
      </c>
      <c r="AO87">
        <v>100</v>
      </c>
      <c r="AP87">
        <v>0</v>
      </c>
      <c r="AQ87">
        <v>0</v>
      </c>
      <c r="AR87">
        <v>100</v>
      </c>
    </row>
    <row r="88" spans="7:44">
      <c r="G88" t="s">
        <v>130</v>
      </c>
      <c r="H88" s="73">
        <v>0.63</v>
      </c>
      <c r="I88" s="46">
        <v>0</v>
      </c>
      <c r="J88" s="46">
        <v>4.04</v>
      </c>
      <c r="K88" s="46">
        <v>48.14</v>
      </c>
      <c r="L88" s="46">
        <v>0</v>
      </c>
      <c r="M88" s="74">
        <v>0</v>
      </c>
      <c r="N88" s="73">
        <v>309.77</v>
      </c>
      <c r="O88" s="46">
        <v>300</v>
      </c>
      <c r="P88" s="46">
        <v>150</v>
      </c>
      <c r="Q88" s="46">
        <v>0</v>
      </c>
      <c r="R88" s="46">
        <v>0</v>
      </c>
      <c r="S88" s="74">
        <v>0</v>
      </c>
      <c r="W88">
        <v>0.63</v>
      </c>
      <c r="X88">
        <v>0</v>
      </c>
      <c r="Y88">
        <v>102.01</v>
      </c>
      <c r="Z88">
        <v>25</v>
      </c>
      <c r="AA88">
        <v>100</v>
      </c>
      <c r="AB88">
        <v>57.76</v>
      </c>
      <c r="AC88">
        <v>0</v>
      </c>
      <c r="AD88">
        <v>25</v>
      </c>
      <c r="AE88">
        <v>0</v>
      </c>
      <c r="AF88">
        <v>0</v>
      </c>
      <c r="AG88">
        <v>4.04</v>
      </c>
      <c r="AH88">
        <v>48.14</v>
      </c>
      <c r="AI88">
        <v>0</v>
      </c>
      <c r="AJ88">
        <v>0</v>
      </c>
      <c r="AK88">
        <v>100</v>
      </c>
      <c r="AL88">
        <v>150</v>
      </c>
      <c r="AM88">
        <v>0</v>
      </c>
      <c r="AN88">
        <v>0</v>
      </c>
      <c r="AO88">
        <v>100</v>
      </c>
      <c r="AP88">
        <v>0</v>
      </c>
      <c r="AQ88">
        <v>0</v>
      </c>
      <c r="AR88">
        <v>100</v>
      </c>
    </row>
    <row r="89" spans="7:44">
      <c r="G89" t="s">
        <v>131</v>
      </c>
      <c r="H89" s="73">
        <v>0.63</v>
      </c>
      <c r="I89" s="46">
        <v>0</v>
      </c>
      <c r="J89" s="46">
        <v>4.04</v>
      </c>
      <c r="K89" s="46">
        <v>48.14</v>
      </c>
      <c r="L89" s="46">
        <v>0</v>
      </c>
      <c r="M89" s="74">
        <v>0</v>
      </c>
      <c r="N89" s="73">
        <v>309.77</v>
      </c>
      <c r="O89" s="46">
        <v>300</v>
      </c>
      <c r="P89" s="46">
        <v>150</v>
      </c>
      <c r="Q89" s="46">
        <v>0</v>
      </c>
      <c r="R89" s="46">
        <v>0</v>
      </c>
      <c r="S89" s="74">
        <v>0</v>
      </c>
      <c r="W89">
        <v>0.63</v>
      </c>
      <c r="X89">
        <v>0</v>
      </c>
      <c r="Y89">
        <v>102.01</v>
      </c>
      <c r="Z89">
        <v>25</v>
      </c>
      <c r="AA89">
        <v>100</v>
      </c>
      <c r="AB89">
        <v>57.76</v>
      </c>
      <c r="AC89">
        <v>0</v>
      </c>
      <c r="AD89">
        <v>25</v>
      </c>
      <c r="AE89">
        <v>0</v>
      </c>
      <c r="AF89">
        <v>0</v>
      </c>
      <c r="AG89">
        <v>4.04</v>
      </c>
      <c r="AH89">
        <v>48.14</v>
      </c>
      <c r="AI89">
        <v>0</v>
      </c>
      <c r="AJ89">
        <v>0</v>
      </c>
      <c r="AK89">
        <v>100</v>
      </c>
      <c r="AL89">
        <v>150</v>
      </c>
      <c r="AM89">
        <v>0</v>
      </c>
      <c r="AN89">
        <v>0</v>
      </c>
      <c r="AO89">
        <v>100</v>
      </c>
      <c r="AP89">
        <v>0</v>
      </c>
      <c r="AQ89">
        <v>0</v>
      </c>
      <c r="AR89">
        <v>100</v>
      </c>
    </row>
    <row r="90" spans="7:44">
      <c r="G90" t="s">
        <v>132</v>
      </c>
      <c r="H90" s="73">
        <v>0.63</v>
      </c>
      <c r="I90" s="46">
        <v>0</v>
      </c>
      <c r="J90" s="46">
        <v>4.04</v>
      </c>
      <c r="K90" s="46">
        <v>48.14</v>
      </c>
      <c r="L90" s="46">
        <v>0</v>
      </c>
      <c r="M90" s="74">
        <v>0</v>
      </c>
      <c r="N90" s="73">
        <v>309.77</v>
      </c>
      <c r="O90" s="46">
        <v>300</v>
      </c>
      <c r="P90" s="46">
        <v>150</v>
      </c>
      <c r="Q90" s="46">
        <v>0</v>
      </c>
      <c r="R90" s="46">
        <v>0</v>
      </c>
      <c r="S90" s="74">
        <v>0</v>
      </c>
      <c r="W90">
        <v>0.63</v>
      </c>
      <c r="X90">
        <v>0</v>
      </c>
      <c r="Y90">
        <v>102.01</v>
      </c>
      <c r="Z90">
        <v>25</v>
      </c>
      <c r="AA90">
        <v>100</v>
      </c>
      <c r="AB90">
        <v>57.76</v>
      </c>
      <c r="AC90">
        <v>0</v>
      </c>
      <c r="AD90">
        <v>25</v>
      </c>
      <c r="AE90">
        <v>0</v>
      </c>
      <c r="AF90">
        <v>0</v>
      </c>
      <c r="AG90">
        <v>4.04</v>
      </c>
      <c r="AH90">
        <v>48.14</v>
      </c>
      <c r="AI90">
        <v>0</v>
      </c>
      <c r="AJ90">
        <v>0</v>
      </c>
      <c r="AK90">
        <v>100</v>
      </c>
      <c r="AL90">
        <v>150</v>
      </c>
      <c r="AM90">
        <v>0</v>
      </c>
      <c r="AN90">
        <v>0</v>
      </c>
      <c r="AO90">
        <v>100</v>
      </c>
      <c r="AP90">
        <v>0</v>
      </c>
      <c r="AQ90">
        <v>0</v>
      </c>
      <c r="AR90">
        <v>100</v>
      </c>
    </row>
    <row r="91" spans="7:44">
      <c r="G91" t="s">
        <v>133</v>
      </c>
      <c r="H91" s="73">
        <v>0.53</v>
      </c>
      <c r="I91" s="46">
        <v>0</v>
      </c>
      <c r="J91" s="46">
        <v>3.96</v>
      </c>
      <c r="K91" s="46">
        <v>48.14</v>
      </c>
      <c r="L91" s="46">
        <v>0</v>
      </c>
      <c r="M91" s="74">
        <v>0</v>
      </c>
      <c r="N91" s="73">
        <v>364.26</v>
      </c>
      <c r="O91" s="46">
        <v>334.03</v>
      </c>
      <c r="P91" s="46">
        <v>150</v>
      </c>
      <c r="Q91" s="46">
        <v>0</v>
      </c>
      <c r="R91" s="46">
        <v>0</v>
      </c>
      <c r="S91" s="74">
        <v>0</v>
      </c>
      <c r="W91">
        <v>0.53</v>
      </c>
      <c r="X91">
        <v>0</v>
      </c>
      <c r="Y91">
        <v>0</v>
      </c>
      <c r="Z91">
        <v>25</v>
      </c>
      <c r="AA91">
        <v>100</v>
      </c>
      <c r="AB91">
        <v>57.76</v>
      </c>
      <c r="AC91">
        <v>0</v>
      </c>
      <c r="AD91">
        <v>0</v>
      </c>
      <c r="AE91">
        <v>79.489999999999995</v>
      </c>
      <c r="AF91">
        <v>0</v>
      </c>
      <c r="AG91">
        <v>3.96</v>
      </c>
      <c r="AH91">
        <v>48.14</v>
      </c>
      <c r="AI91">
        <v>102.01</v>
      </c>
      <c r="AJ91">
        <v>34.03</v>
      </c>
      <c r="AK91">
        <v>100</v>
      </c>
      <c r="AL91">
        <v>150</v>
      </c>
      <c r="AM91">
        <v>0</v>
      </c>
      <c r="AN91">
        <v>0</v>
      </c>
      <c r="AO91">
        <v>100</v>
      </c>
      <c r="AP91">
        <v>0</v>
      </c>
      <c r="AQ91">
        <v>0</v>
      </c>
      <c r="AR91">
        <v>100</v>
      </c>
    </row>
    <row r="92" spans="7:44">
      <c r="G92" t="s">
        <v>134</v>
      </c>
      <c r="H92" s="73">
        <v>0.53</v>
      </c>
      <c r="I92" s="46">
        <v>0</v>
      </c>
      <c r="J92" s="46">
        <v>3.96</v>
      </c>
      <c r="K92" s="46">
        <v>48.14</v>
      </c>
      <c r="L92" s="46">
        <v>0</v>
      </c>
      <c r="M92" s="74">
        <v>0</v>
      </c>
      <c r="N92" s="73">
        <v>364.26</v>
      </c>
      <c r="O92" s="46">
        <v>334.03</v>
      </c>
      <c r="P92" s="46">
        <v>150</v>
      </c>
      <c r="Q92" s="46">
        <v>0</v>
      </c>
      <c r="R92" s="46">
        <v>0</v>
      </c>
      <c r="S92" s="74">
        <v>0</v>
      </c>
      <c r="W92">
        <v>0.53</v>
      </c>
      <c r="X92">
        <v>0</v>
      </c>
      <c r="Y92">
        <v>0</v>
      </c>
      <c r="Z92">
        <v>25</v>
      </c>
      <c r="AA92">
        <v>100</v>
      </c>
      <c r="AB92">
        <v>57.76</v>
      </c>
      <c r="AC92">
        <v>0</v>
      </c>
      <c r="AD92">
        <v>0</v>
      </c>
      <c r="AE92">
        <v>79.489999999999995</v>
      </c>
      <c r="AF92">
        <v>0</v>
      </c>
      <c r="AG92">
        <v>3.96</v>
      </c>
      <c r="AH92">
        <v>48.14</v>
      </c>
      <c r="AI92">
        <v>102.01</v>
      </c>
      <c r="AJ92">
        <v>34.03</v>
      </c>
      <c r="AK92">
        <v>100</v>
      </c>
      <c r="AL92">
        <v>150</v>
      </c>
      <c r="AM92">
        <v>0</v>
      </c>
      <c r="AN92">
        <v>0</v>
      </c>
      <c r="AO92">
        <v>100</v>
      </c>
      <c r="AP92">
        <v>0</v>
      </c>
      <c r="AQ92">
        <v>0</v>
      </c>
      <c r="AR92">
        <v>100</v>
      </c>
    </row>
    <row r="93" spans="7:44">
      <c r="G93" t="s">
        <v>135</v>
      </c>
      <c r="H93" s="73">
        <v>0.53</v>
      </c>
      <c r="I93" s="46">
        <v>0</v>
      </c>
      <c r="J93" s="46">
        <v>3.96</v>
      </c>
      <c r="K93" s="46">
        <v>48.14</v>
      </c>
      <c r="L93" s="46">
        <v>0</v>
      </c>
      <c r="M93" s="74">
        <v>0</v>
      </c>
      <c r="N93" s="73">
        <v>364.26</v>
      </c>
      <c r="O93" s="46">
        <v>334.03</v>
      </c>
      <c r="P93" s="46">
        <v>150</v>
      </c>
      <c r="Q93" s="46">
        <v>0</v>
      </c>
      <c r="R93" s="46">
        <v>0</v>
      </c>
      <c r="S93" s="74">
        <v>0</v>
      </c>
      <c r="W93">
        <v>0.53</v>
      </c>
      <c r="X93">
        <v>0</v>
      </c>
      <c r="Y93">
        <v>0</v>
      </c>
      <c r="Z93">
        <v>25</v>
      </c>
      <c r="AA93">
        <v>100</v>
      </c>
      <c r="AB93">
        <v>57.76</v>
      </c>
      <c r="AC93">
        <v>0</v>
      </c>
      <c r="AD93">
        <v>0</v>
      </c>
      <c r="AE93">
        <v>79.489999999999995</v>
      </c>
      <c r="AF93">
        <v>0</v>
      </c>
      <c r="AG93">
        <v>3.96</v>
      </c>
      <c r="AH93">
        <v>48.14</v>
      </c>
      <c r="AI93">
        <v>102.01</v>
      </c>
      <c r="AJ93">
        <v>34.03</v>
      </c>
      <c r="AK93">
        <v>100</v>
      </c>
      <c r="AL93">
        <v>150</v>
      </c>
      <c r="AM93">
        <v>0</v>
      </c>
      <c r="AN93">
        <v>0</v>
      </c>
      <c r="AO93">
        <v>100</v>
      </c>
      <c r="AP93">
        <v>0</v>
      </c>
      <c r="AQ93">
        <v>0</v>
      </c>
      <c r="AR93">
        <v>100</v>
      </c>
    </row>
    <row r="94" spans="7:44">
      <c r="G94" t="s">
        <v>136</v>
      </c>
      <c r="H94" s="73">
        <v>0.53</v>
      </c>
      <c r="I94" s="46">
        <v>0</v>
      </c>
      <c r="J94" s="46">
        <v>3.96</v>
      </c>
      <c r="K94" s="46">
        <v>48.14</v>
      </c>
      <c r="L94" s="46">
        <v>0</v>
      </c>
      <c r="M94" s="74">
        <v>0</v>
      </c>
      <c r="N94" s="73">
        <v>364.26</v>
      </c>
      <c r="O94" s="46">
        <v>334.03</v>
      </c>
      <c r="P94" s="46">
        <v>150</v>
      </c>
      <c r="Q94" s="46">
        <v>0</v>
      </c>
      <c r="R94" s="46">
        <v>0</v>
      </c>
      <c r="S94" s="74">
        <v>0</v>
      </c>
      <c r="W94">
        <v>0.53</v>
      </c>
      <c r="X94">
        <v>0</v>
      </c>
      <c r="Y94">
        <v>0</v>
      </c>
      <c r="Z94">
        <v>25</v>
      </c>
      <c r="AA94">
        <v>100</v>
      </c>
      <c r="AB94">
        <v>57.76</v>
      </c>
      <c r="AC94">
        <v>0</v>
      </c>
      <c r="AD94">
        <v>0</v>
      </c>
      <c r="AE94">
        <v>79.489999999999995</v>
      </c>
      <c r="AF94">
        <v>0</v>
      </c>
      <c r="AG94">
        <v>3.96</v>
      </c>
      <c r="AH94">
        <v>48.14</v>
      </c>
      <c r="AI94">
        <v>102.01</v>
      </c>
      <c r="AJ94">
        <v>34.03</v>
      </c>
      <c r="AK94">
        <v>100</v>
      </c>
      <c r="AL94">
        <v>150</v>
      </c>
      <c r="AM94">
        <v>0</v>
      </c>
      <c r="AN94">
        <v>0</v>
      </c>
      <c r="AO94">
        <v>100</v>
      </c>
      <c r="AP94">
        <v>0</v>
      </c>
      <c r="AQ94">
        <v>0</v>
      </c>
      <c r="AR94">
        <v>100</v>
      </c>
    </row>
    <row r="95" spans="7:44">
      <c r="G95" t="s">
        <v>137</v>
      </c>
      <c r="H95" s="73">
        <v>0.48</v>
      </c>
      <c r="I95" s="46">
        <v>0</v>
      </c>
      <c r="J95" s="46">
        <v>3.96</v>
      </c>
      <c r="K95" s="46">
        <v>48.14</v>
      </c>
      <c r="L95" s="46">
        <v>0</v>
      </c>
      <c r="M95" s="74">
        <v>0</v>
      </c>
      <c r="N95" s="73">
        <v>306.5</v>
      </c>
      <c r="O95" s="46">
        <v>334.03</v>
      </c>
      <c r="P95" s="46">
        <v>150</v>
      </c>
      <c r="Q95" s="46">
        <v>0</v>
      </c>
      <c r="R95" s="46">
        <v>0</v>
      </c>
      <c r="S95" s="74">
        <v>0</v>
      </c>
      <c r="W95">
        <v>0.48</v>
      </c>
      <c r="X95">
        <v>0</v>
      </c>
      <c r="Y95">
        <v>0</v>
      </c>
      <c r="Z95">
        <v>25</v>
      </c>
      <c r="AA95">
        <v>100</v>
      </c>
      <c r="AB95">
        <v>0</v>
      </c>
      <c r="AC95">
        <v>0</v>
      </c>
      <c r="AD95">
        <v>0</v>
      </c>
      <c r="AE95">
        <v>79.489999999999995</v>
      </c>
      <c r="AF95">
        <v>0</v>
      </c>
      <c r="AG95">
        <v>3.96</v>
      </c>
      <c r="AH95">
        <v>48.14</v>
      </c>
      <c r="AI95">
        <v>102.01</v>
      </c>
      <c r="AJ95">
        <v>34.03</v>
      </c>
      <c r="AK95">
        <v>100</v>
      </c>
      <c r="AL95">
        <v>150</v>
      </c>
      <c r="AM95">
        <v>0</v>
      </c>
      <c r="AN95">
        <v>0</v>
      </c>
      <c r="AO95">
        <v>100</v>
      </c>
      <c r="AP95">
        <v>0</v>
      </c>
      <c r="AQ95">
        <v>0</v>
      </c>
      <c r="AR95">
        <v>100</v>
      </c>
    </row>
    <row r="96" spans="7:44">
      <c r="G96" t="s">
        <v>138</v>
      </c>
      <c r="H96" s="73">
        <v>0.48</v>
      </c>
      <c r="I96" s="46">
        <v>0</v>
      </c>
      <c r="J96" s="46">
        <v>3.96</v>
      </c>
      <c r="K96" s="46">
        <v>48.14</v>
      </c>
      <c r="L96" s="46">
        <v>0</v>
      </c>
      <c r="M96" s="74">
        <v>0</v>
      </c>
      <c r="N96" s="73">
        <v>306.5</v>
      </c>
      <c r="O96" s="46">
        <v>334.03</v>
      </c>
      <c r="P96" s="46">
        <v>150</v>
      </c>
      <c r="Q96" s="46">
        <v>0</v>
      </c>
      <c r="R96" s="46">
        <v>0</v>
      </c>
      <c r="S96" s="74">
        <v>0</v>
      </c>
      <c r="W96">
        <v>0.48</v>
      </c>
      <c r="X96">
        <v>0</v>
      </c>
      <c r="Y96">
        <v>0</v>
      </c>
      <c r="Z96">
        <v>25</v>
      </c>
      <c r="AA96">
        <v>100</v>
      </c>
      <c r="AB96">
        <v>0</v>
      </c>
      <c r="AC96">
        <v>0</v>
      </c>
      <c r="AD96">
        <v>0</v>
      </c>
      <c r="AE96">
        <v>79.489999999999995</v>
      </c>
      <c r="AF96">
        <v>0</v>
      </c>
      <c r="AG96">
        <v>3.96</v>
      </c>
      <c r="AH96">
        <v>48.14</v>
      </c>
      <c r="AI96">
        <v>102.01</v>
      </c>
      <c r="AJ96">
        <v>34.03</v>
      </c>
      <c r="AK96">
        <v>100</v>
      </c>
      <c r="AL96">
        <v>150</v>
      </c>
      <c r="AM96">
        <v>0</v>
      </c>
      <c r="AN96">
        <v>0</v>
      </c>
      <c r="AO96">
        <v>100</v>
      </c>
      <c r="AP96">
        <v>0</v>
      </c>
      <c r="AQ96">
        <v>0</v>
      </c>
      <c r="AR96">
        <v>100</v>
      </c>
    </row>
    <row r="97" spans="1:133">
      <c r="G97" t="s">
        <v>139</v>
      </c>
      <c r="H97" s="73">
        <v>0.48</v>
      </c>
      <c r="I97" s="46">
        <v>0</v>
      </c>
      <c r="J97" s="46">
        <v>3.96</v>
      </c>
      <c r="K97" s="46">
        <v>48.14</v>
      </c>
      <c r="L97" s="46">
        <v>0</v>
      </c>
      <c r="M97" s="74">
        <v>0</v>
      </c>
      <c r="N97" s="73">
        <v>306.5</v>
      </c>
      <c r="O97" s="46">
        <v>334.03</v>
      </c>
      <c r="P97" s="46">
        <v>150</v>
      </c>
      <c r="Q97" s="46">
        <v>0</v>
      </c>
      <c r="R97" s="46">
        <v>0</v>
      </c>
      <c r="S97" s="74">
        <v>0</v>
      </c>
      <c r="W97">
        <v>0.48</v>
      </c>
      <c r="X97">
        <v>0</v>
      </c>
      <c r="Y97">
        <v>0</v>
      </c>
      <c r="Z97">
        <v>25</v>
      </c>
      <c r="AA97">
        <v>100</v>
      </c>
      <c r="AB97">
        <v>0</v>
      </c>
      <c r="AC97">
        <v>0</v>
      </c>
      <c r="AD97">
        <v>0</v>
      </c>
      <c r="AE97">
        <v>79.489999999999995</v>
      </c>
      <c r="AF97">
        <v>0</v>
      </c>
      <c r="AG97">
        <v>3.96</v>
      </c>
      <c r="AH97">
        <v>48.14</v>
      </c>
      <c r="AI97">
        <v>102.01</v>
      </c>
      <c r="AJ97">
        <v>34.03</v>
      </c>
      <c r="AK97">
        <v>100</v>
      </c>
      <c r="AL97">
        <v>150</v>
      </c>
      <c r="AM97">
        <v>0</v>
      </c>
      <c r="AN97">
        <v>0</v>
      </c>
      <c r="AO97">
        <v>100</v>
      </c>
      <c r="AP97">
        <v>0</v>
      </c>
      <c r="AQ97">
        <v>0</v>
      </c>
      <c r="AR97">
        <v>100</v>
      </c>
    </row>
    <row r="98" spans="1:133">
      <c r="G98" t="s">
        <v>140</v>
      </c>
      <c r="H98" s="73">
        <v>0.48</v>
      </c>
      <c r="I98" s="46">
        <v>0</v>
      </c>
      <c r="J98" s="46">
        <v>3.96</v>
      </c>
      <c r="K98" s="46">
        <v>48.14</v>
      </c>
      <c r="L98" s="46">
        <v>0</v>
      </c>
      <c r="M98" s="74">
        <v>0</v>
      </c>
      <c r="N98" s="73">
        <v>306.5</v>
      </c>
      <c r="O98" s="46">
        <v>334.03</v>
      </c>
      <c r="P98" s="46">
        <v>150</v>
      </c>
      <c r="Q98" s="46">
        <v>0</v>
      </c>
      <c r="R98" s="46">
        <v>0</v>
      </c>
      <c r="S98" s="74">
        <v>0</v>
      </c>
      <c r="W98">
        <v>0.48</v>
      </c>
      <c r="X98">
        <v>0</v>
      </c>
      <c r="Y98">
        <v>0</v>
      </c>
      <c r="Z98">
        <v>25</v>
      </c>
      <c r="AA98">
        <v>100</v>
      </c>
      <c r="AB98">
        <v>0</v>
      </c>
      <c r="AC98">
        <v>0</v>
      </c>
      <c r="AD98">
        <v>0</v>
      </c>
      <c r="AE98">
        <v>79.489999999999995</v>
      </c>
      <c r="AF98">
        <v>0</v>
      </c>
      <c r="AG98">
        <v>3.96</v>
      </c>
      <c r="AH98">
        <v>48.14</v>
      </c>
      <c r="AI98">
        <v>102.01</v>
      </c>
      <c r="AJ98">
        <v>34.03</v>
      </c>
      <c r="AK98">
        <v>100</v>
      </c>
      <c r="AL98">
        <v>150</v>
      </c>
      <c r="AM98">
        <v>0</v>
      </c>
      <c r="AN98">
        <v>0</v>
      </c>
      <c r="AO98">
        <v>100</v>
      </c>
      <c r="AP98">
        <v>0</v>
      </c>
      <c r="AQ98">
        <v>0</v>
      </c>
      <c r="AR98">
        <v>100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0.66523000000000065</v>
      </c>
      <c r="I99" s="69">
        <f t="shared" ref="I99:BU99" si="1">SUM(I3:I98)/4000</f>
        <v>0</v>
      </c>
      <c r="J99" s="69">
        <f t="shared" si="1"/>
        <v>9.762499999999999E-2</v>
      </c>
      <c r="K99" s="69">
        <f t="shared" si="1"/>
        <v>1.3974400000000029</v>
      </c>
      <c r="L99" s="69">
        <f t="shared" si="1"/>
        <v>5.97875E-2</v>
      </c>
      <c r="M99" s="69">
        <f t="shared" si="1"/>
        <v>0</v>
      </c>
      <c r="N99" s="68">
        <f t="shared" si="1"/>
        <v>6.5407599999999988</v>
      </c>
      <c r="O99" s="69">
        <f t="shared" si="1"/>
        <v>7.4722399999999958</v>
      </c>
      <c r="P99" s="69">
        <f t="shared" si="1"/>
        <v>3.6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1.5430000000000017E-2</v>
      </c>
      <c r="X99">
        <f t="shared" si="1"/>
        <v>4.331999999999999E-2</v>
      </c>
      <c r="Y99">
        <f t="shared" si="1"/>
        <v>2.5999599999999998</v>
      </c>
      <c r="Z99">
        <f t="shared" si="1"/>
        <v>0.6</v>
      </c>
      <c r="AA99">
        <f t="shared" si="1"/>
        <v>2.4</v>
      </c>
      <c r="AB99">
        <f t="shared" si="1"/>
        <v>0.2888</v>
      </c>
      <c r="AC99">
        <f t="shared" si="1"/>
        <v>5.97875E-2</v>
      </c>
      <c r="AD99">
        <f t="shared" si="1"/>
        <v>0.1</v>
      </c>
      <c r="AE99">
        <f t="shared" si="1"/>
        <v>0.6359199999999996</v>
      </c>
      <c r="AF99">
        <f t="shared" si="1"/>
        <v>0.64980000000000016</v>
      </c>
      <c r="AG99">
        <f t="shared" si="1"/>
        <v>9.762499999999999E-2</v>
      </c>
      <c r="AH99">
        <f t="shared" si="1"/>
        <v>1.1553599999999999</v>
      </c>
      <c r="AI99">
        <f t="shared" si="1"/>
        <v>0.81608000000000058</v>
      </c>
      <c r="AJ99">
        <f t="shared" si="1"/>
        <v>0.27223999999999982</v>
      </c>
      <c r="AK99">
        <f t="shared" si="1"/>
        <v>2.4</v>
      </c>
      <c r="AL99">
        <f t="shared" si="1"/>
        <v>3.6</v>
      </c>
      <c r="AM99">
        <f t="shared" si="1"/>
        <v>0</v>
      </c>
      <c r="AN99">
        <f t="shared" si="1"/>
        <v>3.7020000000000004E-2</v>
      </c>
      <c r="AO99">
        <f t="shared" si="1"/>
        <v>2.4</v>
      </c>
      <c r="AP99">
        <f t="shared" si="1"/>
        <v>0.13863999999999993</v>
      </c>
      <c r="AQ99">
        <f t="shared" si="1"/>
        <v>2.3099999999999999E-2</v>
      </c>
      <c r="AR99">
        <f t="shared" si="1"/>
        <v>1.5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548</v>
      </c>
      <c r="AE100" t="s">
        <v>549</v>
      </c>
      <c r="AF100" t="s">
        <v>551</v>
      </c>
      <c r="AG100" t="s">
        <v>553</v>
      </c>
      <c r="AH100" t="s">
        <v>555</v>
      </c>
      <c r="AI100" t="s">
        <v>556</v>
      </c>
      <c r="AJ100" t="s">
        <v>557</v>
      </c>
      <c r="AK100" t="s">
        <v>559</v>
      </c>
      <c r="AL100" t="s">
        <v>561</v>
      </c>
      <c r="AM100" t="s">
        <v>563</v>
      </c>
      <c r="AN100" t="s">
        <v>565</v>
      </c>
      <c r="AO100" t="s">
        <v>567</v>
      </c>
      <c r="AP100" t="s">
        <v>569</v>
      </c>
      <c r="AQ100" t="s">
        <v>570</v>
      </c>
      <c r="AR100" t="s">
        <v>571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93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165.59</v>
      </c>
      <c r="I3" s="53">
        <v>0</v>
      </c>
      <c r="J3" s="53">
        <v>0</v>
      </c>
      <c r="K3" s="53">
        <v>0</v>
      </c>
      <c r="L3" s="53">
        <v>3.27</v>
      </c>
      <c r="M3" s="72">
        <v>0</v>
      </c>
      <c r="N3" s="71">
        <v>0</v>
      </c>
      <c r="O3" s="53">
        <v>-25</v>
      </c>
      <c r="P3" s="53">
        <v>-79</v>
      </c>
      <c r="Q3" s="53">
        <v>0</v>
      </c>
      <c r="R3" s="53">
        <v>0</v>
      </c>
      <c r="S3" s="72">
        <v>0</v>
      </c>
      <c r="T3" t="s">
        <v>572</v>
      </c>
      <c r="U3" s="73">
        <v>-104.5</v>
      </c>
      <c r="V3" s="74">
        <v>168.86</v>
      </c>
      <c r="W3">
        <v>165.59</v>
      </c>
      <c r="X3">
        <v>-25</v>
      </c>
      <c r="Y3">
        <v>-0.5</v>
      </c>
      <c r="Z3">
        <v>3.27</v>
      </c>
      <c r="AA3">
        <v>0</v>
      </c>
      <c r="AB3">
        <v>-79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120.33</v>
      </c>
      <c r="I4" s="46">
        <v>0</v>
      </c>
      <c r="J4" s="46">
        <v>0</v>
      </c>
      <c r="K4" s="46">
        <v>0</v>
      </c>
      <c r="L4" s="46">
        <v>3.18</v>
      </c>
      <c r="M4" s="74">
        <v>0</v>
      </c>
      <c r="N4" s="73">
        <v>0</v>
      </c>
      <c r="O4" s="46">
        <v>-25</v>
      </c>
      <c r="P4" s="46">
        <v>-116</v>
      </c>
      <c r="Q4" s="46">
        <v>0</v>
      </c>
      <c r="R4" s="46">
        <v>0</v>
      </c>
      <c r="S4" s="74">
        <v>0</v>
      </c>
      <c r="U4" s="73">
        <v>-141.5</v>
      </c>
      <c r="V4" s="74">
        <v>123.51</v>
      </c>
      <c r="W4">
        <v>120.33</v>
      </c>
      <c r="X4">
        <v>-25</v>
      </c>
      <c r="Y4">
        <v>-0.5</v>
      </c>
      <c r="Z4">
        <v>3.18</v>
      </c>
      <c r="AA4">
        <v>0</v>
      </c>
      <c r="AB4">
        <v>-116</v>
      </c>
    </row>
    <row r="5" spans="1:28">
      <c r="G5" t="s">
        <v>47</v>
      </c>
      <c r="H5" s="73">
        <v>105.9</v>
      </c>
      <c r="I5" s="46">
        <v>0</v>
      </c>
      <c r="J5" s="46">
        <v>0</v>
      </c>
      <c r="K5" s="46">
        <v>0</v>
      </c>
      <c r="L5" s="46">
        <v>2.89</v>
      </c>
      <c r="M5" s="74">
        <v>0</v>
      </c>
      <c r="N5" s="73">
        <v>0</v>
      </c>
      <c r="O5" s="46">
        <v>-25</v>
      </c>
      <c r="P5" s="46">
        <v>-102</v>
      </c>
      <c r="Q5" s="46">
        <v>0</v>
      </c>
      <c r="R5" s="46">
        <v>0</v>
      </c>
      <c r="S5" s="74">
        <v>0</v>
      </c>
      <c r="U5" s="73">
        <v>-127.5</v>
      </c>
      <c r="V5" s="74">
        <v>108.79</v>
      </c>
      <c r="W5">
        <v>105.9</v>
      </c>
      <c r="X5">
        <v>-25</v>
      </c>
      <c r="Y5">
        <v>-0.5</v>
      </c>
      <c r="Z5">
        <v>2.89</v>
      </c>
      <c r="AA5">
        <v>0</v>
      </c>
      <c r="AB5">
        <v>-102</v>
      </c>
    </row>
    <row r="6" spans="1:28">
      <c r="G6" t="s">
        <v>48</v>
      </c>
      <c r="H6" s="73">
        <v>71.239999999999995</v>
      </c>
      <c r="I6" s="46">
        <v>0</v>
      </c>
      <c r="J6" s="46">
        <v>0</v>
      </c>
      <c r="K6" s="46">
        <v>0</v>
      </c>
      <c r="L6" s="46">
        <v>2.7</v>
      </c>
      <c r="M6" s="74">
        <v>0</v>
      </c>
      <c r="N6" s="73">
        <v>0</v>
      </c>
      <c r="O6" s="46">
        <v>-30</v>
      </c>
      <c r="P6" s="46">
        <v>-81</v>
      </c>
      <c r="Q6" s="46">
        <v>0</v>
      </c>
      <c r="R6" s="46">
        <v>0</v>
      </c>
      <c r="S6" s="74">
        <v>0</v>
      </c>
      <c r="U6" s="73">
        <v>-111.5</v>
      </c>
      <c r="V6" s="74">
        <v>73.94</v>
      </c>
      <c r="W6">
        <v>71.239999999999995</v>
      </c>
      <c r="X6">
        <v>-30</v>
      </c>
      <c r="Y6">
        <v>-0.5</v>
      </c>
      <c r="Z6">
        <v>2.7</v>
      </c>
      <c r="AA6">
        <v>0</v>
      </c>
      <c r="AB6">
        <v>-81</v>
      </c>
    </row>
    <row r="7" spans="1:28">
      <c r="G7" t="s">
        <v>49</v>
      </c>
      <c r="H7" s="73">
        <v>28.88</v>
      </c>
      <c r="I7" s="46">
        <v>0</v>
      </c>
      <c r="J7" s="46">
        <v>0</v>
      </c>
      <c r="K7" s="46">
        <v>0</v>
      </c>
      <c r="L7" s="46">
        <v>2.12</v>
      </c>
      <c r="M7" s="74">
        <v>0</v>
      </c>
      <c r="N7" s="73">
        <v>0</v>
      </c>
      <c r="O7" s="46">
        <v>-30</v>
      </c>
      <c r="P7" s="46">
        <v>-71</v>
      </c>
      <c r="Q7" s="46">
        <v>0</v>
      </c>
      <c r="R7" s="46">
        <v>0</v>
      </c>
      <c r="S7" s="74">
        <v>0</v>
      </c>
      <c r="U7" s="73">
        <v>-101.5</v>
      </c>
      <c r="V7" s="74">
        <v>31</v>
      </c>
      <c r="W7">
        <v>28.88</v>
      </c>
      <c r="X7">
        <v>-30</v>
      </c>
      <c r="Y7">
        <v>-0.5</v>
      </c>
      <c r="Z7">
        <v>2.12</v>
      </c>
      <c r="AA7">
        <v>0</v>
      </c>
      <c r="AB7">
        <v>-71</v>
      </c>
    </row>
    <row r="8" spans="1:28">
      <c r="G8" t="s">
        <v>50</v>
      </c>
      <c r="H8" s="73">
        <v>8.67</v>
      </c>
      <c r="I8" s="46">
        <v>0</v>
      </c>
      <c r="J8" s="46">
        <v>0</v>
      </c>
      <c r="K8" s="46">
        <v>0</v>
      </c>
      <c r="L8" s="46">
        <v>2.02</v>
      </c>
      <c r="M8" s="74">
        <v>0</v>
      </c>
      <c r="N8" s="73">
        <v>0</v>
      </c>
      <c r="O8" s="46">
        <v>-32</v>
      </c>
      <c r="P8" s="46">
        <v>-70</v>
      </c>
      <c r="Q8" s="46">
        <v>0</v>
      </c>
      <c r="R8" s="46">
        <v>0</v>
      </c>
      <c r="S8" s="74">
        <v>0</v>
      </c>
      <c r="U8" s="73">
        <v>-102.5</v>
      </c>
      <c r="V8" s="74">
        <v>10.69</v>
      </c>
      <c r="W8">
        <v>8.67</v>
      </c>
      <c r="X8">
        <v>-32</v>
      </c>
      <c r="Y8">
        <v>-0.5</v>
      </c>
      <c r="Z8">
        <v>2.02</v>
      </c>
      <c r="AA8">
        <v>0</v>
      </c>
      <c r="AB8">
        <v>-70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1.93</v>
      </c>
      <c r="M9" s="74">
        <v>0</v>
      </c>
      <c r="N9" s="73">
        <v>-8</v>
      </c>
      <c r="O9" s="46">
        <v>-27</v>
      </c>
      <c r="P9" s="46">
        <v>-48</v>
      </c>
      <c r="Q9" s="46">
        <v>0</v>
      </c>
      <c r="R9" s="46">
        <v>0</v>
      </c>
      <c r="S9" s="74">
        <v>0</v>
      </c>
      <c r="U9" s="73">
        <v>-83.5</v>
      </c>
      <c r="V9" s="74">
        <v>1.93</v>
      </c>
      <c r="W9">
        <v>-8</v>
      </c>
      <c r="X9">
        <v>-27</v>
      </c>
      <c r="Y9">
        <v>-0.5</v>
      </c>
      <c r="Z9">
        <v>1.93</v>
      </c>
      <c r="AA9">
        <v>0</v>
      </c>
      <c r="AB9">
        <v>-48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1.93</v>
      </c>
      <c r="M10" s="74">
        <v>0</v>
      </c>
      <c r="N10" s="73">
        <v>-24</v>
      </c>
      <c r="O10" s="46">
        <v>-25</v>
      </c>
      <c r="P10" s="46">
        <v>-48</v>
      </c>
      <c r="Q10" s="46">
        <v>0</v>
      </c>
      <c r="R10" s="46">
        <v>0</v>
      </c>
      <c r="S10" s="74">
        <v>0</v>
      </c>
      <c r="U10" s="73">
        <v>-97.5</v>
      </c>
      <c r="V10" s="74">
        <v>1.93</v>
      </c>
      <c r="W10">
        <v>-24</v>
      </c>
      <c r="X10">
        <v>-25</v>
      </c>
      <c r="Y10">
        <v>-0.5</v>
      </c>
      <c r="Z10">
        <v>1.93</v>
      </c>
      <c r="AA10">
        <v>0</v>
      </c>
      <c r="AB10">
        <v>-48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1.93</v>
      </c>
      <c r="M11" s="74">
        <v>0</v>
      </c>
      <c r="N11" s="73">
        <v>-129</v>
      </c>
      <c r="O11" s="46">
        <v>-46</v>
      </c>
      <c r="P11" s="46">
        <v>-51</v>
      </c>
      <c r="Q11" s="46">
        <v>0</v>
      </c>
      <c r="R11" s="46">
        <v>0</v>
      </c>
      <c r="S11" s="74">
        <v>0</v>
      </c>
      <c r="U11" s="73">
        <v>-226.5</v>
      </c>
      <c r="V11" s="74">
        <v>1.93</v>
      </c>
      <c r="W11">
        <v>-129</v>
      </c>
      <c r="X11">
        <v>-46</v>
      </c>
      <c r="Y11">
        <v>-0.5</v>
      </c>
      <c r="Z11">
        <v>1.93</v>
      </c>
      <c r="AA11">
        <v>0</v>
      </c>
      <c r="AB11">
        <v>-51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1.93</v>
      </c>
      <c r="M12" s="74">
        <v>0</v>
      </c>
      <c r="N12" s="73">
        <v>-142</v>
      </c>
      <c r="O12" s="46">
        <v>-52</v>
      </c>
      <c r="P12" s="46">
        <v>-51</v>
      </c>
      <c r="Q12" s="46">
        <v>0</v>
      </c>
      <c r="R12" s="46">
        <v>0</v>
      </c>
      <c r="S12" s="74">
        <v>0</v>
      </c>
      <c r="U12" s="73">
        <v>-245.5</v>
      </c>
      <c r="V12" s="74">
        <v>1.93</v>
      </c>
      <c r="W12">
        <v>-142</v>
      </c>
      <c r="X12">
        <v>-52</v>
      </c>
      <c r="Y12">
        <v>-0.5</v>
      </c>
      <c r="Z12">
        <v>1.93</v>
      </c>
      <c r="AA12">
        <v>0</v>
      </c>
      <c r="AB12">
        <v>-51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1.93</v>
      </c>
      <c r="M13" s="74">
        <v>0</v>
      </c>
      <c r="N13" s="73">
        <v>-50</v>
      </c>
      <c r="O13" s="46">
        <v>-56</v>
      </c>
      <c r="P13" s="46">
        <v>-51</v>
      </c>
      <c r="Q13" s="46">
        <v>0</v>
      </c>
      <c r="R13" s="46">
        <v>0</v>
      </c>
      <c r="S13" s="74">
        <v>0</v>
      </c>
      <c r="U13" s="73">
        <v>-158</v>
      </c>
      <c r="V13" s="74">
        <v>1.93</v>
      </c>
      <c r="W13">
        <v>-50</v>
      </c>
      <c r="X13">
        <v>-56</v>
      </c>
      <c r="Y13">
        <v>-1</v>
      </c>
      <c r="Z13">
        <v>1.93</v>
      </c>
      <c r="AA13">
        <v>0</v>
      </c>
      <c r="AB13">
        <v>-51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1.93</v>
      </c>
      <c r="M14" s="74">
        <v>0</v>
      </c>
      <c r="N14" s="73">
        <v>-67</v>
      </c>
      <c r="O14" s="46">
        <v>-57</v>
      </c>
      <c r="P14" s="46">
        <v>-51</v>
      </c>
      <c r="Q14" s="46">
        <v>0</v>
      </c>
      <c r="R14" s="46">
        <v>0</v>
      </c>
      <c r="S14" s="74">
        <v>0</v>
      </c>
      <c r="U14" s="73">
        <v>-176</v>
      </c>
      <c r="V14" s="74">
        <v>1.93</v>
      </c>
      <c r="W14">
        <v>-67</v>
      </c>
      <c r="X14">
        <v>-57</v>
      </c>
      <c r="Y14">
        <v>-1</v>
      </c>
      <c r="Z14">
        <v>1.93</v>
      </c>
      <c r="AA14">
        <v>0</v>
      </c>
      <c r="AB14">
        <v>-51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1.93</v>
      </c>
      <c r="M15" s="74">
        <v>0</v>
      </c>
      <c r="N15" s="73">
        <v>-12</v>
      </c>
      <c r="O15" s="46">
        <v>-67</v>
      </c>
      <c r="P15" s="46">
        <v>-69</v>
      </c>
      <c r="Q15" s="46">
        <v>0</v>
      </c>
      <c r="R15" s="46">
        <v>0</v>
      </c>
      <c r="S15" s="74">
        <v>0</v>
      </c>
      <c r="U15" s="73">
        <v>-149</v>
      </c>
      <c r="V15" s="74">
        <v>1.93</v>
      </c>
      <c r="W15">
        <v>-12</v>
      </c>
      <c r="X15">
        <v>-67</v>
      </c>
      <c r="Y15">
        <v>-1</v>
      </c>
      <c r="Z15">
        <v>1.93</v>
      </c>
      <c r="AA15">
        <v>0</v>
      </c>
      <c r="AB15">
        <v>-69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1.93</v>
      </c>
      <c r="M16" s="74">
        <v>0</v>
      </c>
      <c r="N16" s="73">
        <v>-14</v>
      </c>
      <c r="O16" s="46">
        <v>-67</v>
      </c>
      <c r="P16" s="46">
        <v>-74</v>
      </c>
      <c r="Q16" s="46">
        <v>0</v>
      </c>
      <c r="R16" s="46">
        <v>0</v>
      </c>
      <c r="S16" s="74">
        <v>0</v>
      </c>
      <c r="U16" s="73">
        <v>-156</v>
      </c>
      <c r="V16" s="74">
        <v>1.93</v>
      </c>
      <c r="W16">
        <v>-14</v>
      </c>
      <c r="X16">
        <v>-67</v>
      </c>
      <c r="Y16">
        <v>-1</v>
      </c>
      <c r="Z16">
        <v>1.93</v>
      </c>
      <c r="AA16">
        <v>0</v>
      </c>
      <c r="AB16">
        <v>-74</v>
      </c>
    </row>
    <row r="17" spans="7:28">
      <c r="G17" t="s">
        <v>59</v>
      </c>
      <c r="H17" s="73">
        <v>43.32</v>
      </c>
      <c r="I17" s="46">
        <v>0</v>
      </c>
      <c r="J17" s="46">
        <v>0</v>
      </c>
      <c r="K17" s="46">
        <v>0</v>
      </c>
      <c r="L17" s="46">
        <v>1.93</v>
      </c>
      <c r="M17" s="74">
        <v>0</v>
      </c>
      <c r="N17" s="73">
        <v>0</v>
      </c>
      <c r="O17" s="46">
        <v>-68</v>
      </c>
      <c r="P17" s="46">
        <v>-75</v>
      </c>
      <c r="Q17" s="46">
        <v>0</v>
      </c>
      <c r="R17" s="46">
        <v>0</v>
      </c>
      <c r="S17" s="74">
        <v>0</v>
      </c>
      <c r="U17" s="73">
        <v>-144</v>
      </c>
      <c r="V17" s="74">
        <v>45.25</v>
      </c>
      <c r="W17">
        <v>43.32</v>
      </c>
      <c r="X17">
        <v>-68</v>
      </c>
      <c r="Y17">
        <v>-1</v>
      </c>
      <c r="Z17">
        <v>1.93</v>
      </c>
      <c r="AA17">
        <v>0</v>
      </c>
      <c r="AB17">
        <v>-75</v>
      </c>
    </row>
    <row r="18" spans="7:28">
      <c r="G18" t="s">
        <v>60</v>
      </c>
      <c r="H18" s="73">
        <v>43.32</v>
      </c>
      <c r="I18" s="46">
        <v>0</v>
      </c>
      <c r="J18" s="46">
        <v>0</v>
      </c>
      <c r="K18" s="46">
        <v>0</v>
      </c>
      <c r="L18" s="46">
        <v>1.93</v>
      </c>
      <c r="M18" s="74">
        <v>0</v>
      </c>
      <c r="N18" s="73">
        <v>0</v>
      </c>
      <c r="O18" s="46">
        <v>-73</v>
      </c>
      <c r="P18" s="46">
        <v>-78</v>
      </c>
      <c r="Q18" s="46">
        <v>0</v>
      </c>
      <c r="R18" s="46">
        <v>0</v>
      </c>
      <c r="S18" s="74">
        <v>0</v>
      </c>
      <c r="U18" s="73">
        <v>-152</v>
      </c>
      <c r="V18" s="74">
        <v>45.25</v>
      </c>
      <c r="W18">
        <v>43.32</v>
      </c>
      <c r="X18">
        <v>-73</v>
      </c>
      <c r="Y18">
        <v>-1</v>
      </c>
      <c r="Z18">
        <v>1.93</v>
      </c>
      <c r="AA18">
        <v>0</v>
      </c>
      <c r="AB18">
        <v>-78</v>
      </c>
    </row>
    <row r="19" spans="7:28">
      <c r="G19" t="s">
        <v>61</v>
      </c>
      <c r="H19" s="73">
        <v>25.03</v>
      </c>
      <c r="I19" s="46">
        <v>0</v>
      </c>
      <c r="J19" s="46">
        <v>0</v>
      </c>
      <c r="K19" s="46">
        <v>0</v>
      </c>
      <c r="L19" s="46">
        <v>2.5</v>
      </c>
      <c r="M19" s="74">
        <v>0</v>
      </c>
      <c r="N19" s="73">
        <v>0</v>
      </c>
      <c r="O19" s="46">
        <v>-91</v>
      </c>
      <c r="P19" s="46">
        <v>-78</v>
      </c>
      <c r="Q19" s="46">
        <v>0</v>
      </c>
      <c r="R19" s="46">
        <v>0</v>
      </c>
      <c r="S19" s="74">
        <v>0</v>
      </c>
      <c r="U19" s="73">
        <v>-170</v>
      </c>
      <c r="V19" s="74">
        <v>27.53</v>
      </c>
      <c r="W19">
        <v>25.03</v>
      </c>
      <c r="X19">
        <v>-91</v>
      </c>
      <c r="Y19">
        <v>-1</v>
      </c>
      <c r="Z19">
        <v>2.5</v>
      </c>
      <c r="AA19">
        <v>0</v>
      </c>
      <c r="AB19">
        <v>-78</v>
      </c>
    </row>
    <row r="20" spans="7:28">
      <c r="G20" t="s">
        <v>62</v>
      </c>
      <c r="H20" s="73">
        <v>14.44</v>
      </c>
      <c r="I20" s="46">
        <v>0</v>
      </c>
      <c r="J20" s="46">
        <v>0</v>
      </c>
      <c r="K20" s="46">
        <v>0</v>
      </c>
      <c r="L20" s="46">
        <v>3.18</v>
      </c>
      <c r="M20" s="74">
        <v>0</v>
      </c>
      <c r="N20" s="73">
        <v>0</v>
      </c>
      <c r="O20" s="46">
        <v>-85</v>
      </c>
      <c r="P20" s="46">
        <v>-76</v>
      </c>
      <c r="Q20" s="46">
        <v>0</v>
      </c>
      <c r="R20" s="46">
        <v>0</v>
      </c>
      <c r="S20" s="74">
        <v>0</v>
      </c>
      <c r="U20" s="73">
        <v>-162</v>
      </c>
      <c r="V20" s="74">
        <v>17.62</v>
      </c>
      <c r="W20">
        <v>14.44</v>
      </c>
      <c r="X20">
        <v>-85</v>
      </c>
      <c r="Y20">
        <v>-1</v>
      </c>
      <c r="Z20">
        <v>3.18</v>
      </c>
      <c r="AA20">
        <v>0</v>
      </c>
      <c r="AB20">
        <v>-76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3.47</v>
      </c>
      <c r="M21" s="74">
        <v>0</v>
      </c>
      <c r="N21" s="73">
        <v>-62</v>
      </c>
      <c r="O21" s="46">
        <v>-85</v>
      </c>
      <c r="P21" s="46">
        <v>-87</v>
      </c>
      <c r="Q21" s="46">
        <v>0</v>
      </c>
      <c r="R21" s="46">
        <v>0</v>
      </c>
      <c r="S21" s="74">
        <v>0</v>
      </c>
      <c r="U21" s="73">
        <v>-235</v>
      </c>
      <c r="V21" s="74">
        <v>3.47</v>
      </c>
      <c r="W21">
        <v>-62</v>
      </c>
      <c r="X21">
        <v>-85</v>
      </c>
      <c r="Y21">
        <v>-1</v>
      </c>
      <c r="Z21">
        <v>3.47</v>
      </c>
      <c r="AA21">
        <v>0</v>
      </c>
      <c r="AB21">
        <v>-87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4.8099999999999996</v>
      </c>
      <c r="M22" s="74">
        <v>0</v>
      </c>
      <c r="N22" s="73">
        <v>-48</v>
      </c>
      <c r="O22" s="46">
        <v>-83</v>
      </c>
      <c r="P22" s="46">
        <v>-125</v>
      </c>
      <c r="Q22" s="46">
        <v>0</v>
      </c>
      <c r="R22" s="46">
        <v>0</v>
      </c>
      <c r="S22" s="74">
        <v>0</v>
      </c>
      <c r="U22" s="73">
        <v>-257</v>
      </c>
      <c r="V22" s="74">
        <v>4.8099999999999996</v>
      </c>
      <c r="W22">
        <v>-48</v>
      </c>
      <c r="X22">
        <v>-83</v>
      </c>
      <c r="Y22">
        <v>-1</v>
      </c>
      <c r="Z22">
        <v>4.8099999999999996</v>
      </c>
      <c r="AA22">
        <v>0</v>
      </c>
      <c r="AB22">
        <v>-125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6.93</v>
      </c>
      <c r="M23" s="74">
        <v>0</v>
      </c>
      <c r="N23" s="73">
        <v>-22</v>
      </c>
      <c r="O23" s="46">
        <v>-117</v>
      </c>
      <c r="P23" s="46">
        <v>-49</v>
      </c>
      <c r="Q23" s="46">
        <v>0</v>
      </c>
      <c r="R23" s="46">
        <v>0</v>
      </c>
      <c r="S23" s="74">
        <v>0</v>
      </c>
      <c r="U23" s="73">
        <v>-188.5</v>
      </c>
      <c r="V23" s="74">
        <v>6.93</v>
      </c>
      <c r="W23">
        <v>-22</v>
      </c>
      <c r="X23">
        <v>-117</v>
      </c>
      <c r="Y23">
        <v>-0.5</v>
      </c>
      <c r="Z23">
        <v>6.93</v>
      </c>
      <c r="AA23">
        <v>0</v>
      </c>
      <c r="AB23">
        <v>-49</v>
      </c>
    </row>
    <row r="24" spans="7:28">
      <c r="G24" t="s">
        <v>66</v>
      </c>
      <c r="H24" s="73">
        <v>26.96</v>
      </c>
      <c r="I24" s="46">
        <v>0</v>
      </c>
      <c r="J24" s="46">
        <v>0</v>
      </c>
      <c r="K24" s="46">
        <v>0</v>
      </c>
      <c r="L24" s="46">
        <v>9.24</v>
      </c>
      <c r="M24" s="74">
        <v>0</v>
      </c>
      <c r="N24" s="73">
        <v>0</v>
      </c>
      <c r="O24" s="46">
        <v>-128</v>
      </c>
      <c r="P24" s="46">
        <v>-48</v>
      </c>
      <c r="Q24" s="46">
        <v>0</v>
      </c>
      <c r="R24" s="46">
        <v>0</v>
      </c>
      <c r="S24" s="74">
        <v>0</v>
      </c>
      <c r="U24" s="73">
        <v>-176.5</v>
      </c>
      <c r="V24" s="74">
        <v>36.200000000000003</v>
      </c>
      <c r="W24">
        <v>26.96</v>
      </c>
      <c r="X24">
        <v>-128</v>
      </c>
      <c r="Y24">
        <v>-0.5</v>
      </c>
      <c r="Z24">
        <v>9.24</v>
      </c>
      <c r="AA24">
        <v>0</v>
      </c>
      <c r="AB24">
        <v>-48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10.3</v>
      </c>
      <c r="M25" s="74">
        <v>0</v>
      </c>
      <c r="N25" s="73">
        <v>-70</v>
      </c>
      <c r="O25" s="46">
        <v>-129</v>
      </c>
      <c r="P25" s="46">
        <v>-37</v>
      </c>
      <c r="Q25" s="46">
        <v>0</v>
      </c>
      <c r="R25" s="46">
        <v>0</v>
      </c>
      <c r="S25" s="74">
        <v>0</v>
      </c>
      <c r="U25" s="73">
        <v>-236.5</v>
      </c>
      <c r="V25" s="74">
        <v>10.3</v>
      </c>
      <c r="W25">
        <v>-70</v>
      </c>
      <c r="X25">
        <v>-129</v>
      </c>
      <c r="Y25">
        <v>-0.5</v>
      </c>
      <c r="Z25">
        <v>10.3</v>
      </c>
      <c r="AA25">
        <v>0</v>
      </c>
      <c r="AB25">
        <v>-37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11.36</v>
      </c>
      <c r="M26" s="74">
        <v>0</v>
      </c>
      <c r="N26" s="73">
        <v>-60</v>
      </c>
      <c r="O26" s="46">
        <v>-116</v>
      </c>
      <c r="P26" s="46">
        <v>-22</v>
      </c>
      <c r="Q26" s="46">
        <v>0</v>
      </c>
      <c r="R26" s="46">
        <v>0</v>
      </c>
      <c r="S26" s="74">
        <v>0</v>
      </c>
      <c r="U26" s="73">
        <v>-198.5</v>
      </c>
      <c r="V26" s="74">
        <v>11.36</v>
      </c>
      <c r="W26">
        <v>-60</v>
      </c>
      <c r="X26">
        <v>-116</v>
      </c>
      <c r="Y26">
        <v>-0.5</v>
      </c>
      <c r="Z26">
        <v>11.36</v>
      </c>
      <c r="AA26">
        <v>0</v>
      </c>
      <c r="AB26">
        <v>-22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13.96</v>
      </c>
      <c r="M27" s="74">
        <v>0</v>
      </c>
      <c r="N27" s="73">
        <v>-87</v>
      </c>
      <c r="O27" s="46">
        <v>-194</v>
      </c>
      <c r="P27" s="46">
        <v>-27</v>
      </c>
      <c r="Q27" s="46">
        <v>0</v>
      </c>
      <c r="R27" s="46">
        <v>0</v>
      </c>
      <c r="S27" s="74">
        <v>0</v>
      </c>
      <c r="U27" s="73">
        <v>-308.5</v>
      </c>
      <c r="V27" s="74">
        <v>13.96</v>
      </c>
      <c r="W27">
        <v>-87</v>
      </c>
      <c r="X27">
        <v>-194</v>
      </c>
      <c r="Y27">
        <v>-0.5</v>
      </c>
      <c r="Z27">
        <v>13.96</v>
      </c>
      <c r="AA27">
        <v>0</v>
      </c>
      <c r="AB27">
        <v>-27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15.02</v>
      </c>
      <c r="M28" s="74">
        <v>0</v>
      </c>
      <c r="N28" s="73">
        <v>-82</v>
      </c>
      <c r="O28" s="46">
        <v>-161</v>
      </c>
      <c r="P28" s="46">
        <v>-45</v>
      </c>
      <c r="Q28" s="46">
        <v>0</v>
      </c>
      <c r="R28" s="46">
        <v>0</v>
      </c>
      <c r="S28" s="74">
        <v>0</v>
      </c>
      <c r="U28" s="73">
        <v>-288.5</v>
      </c>
      <c r="V28" s="74">
        <v>15.02</v>
      </c>
      <c r="W28">
        <v>-82</v>
      </c>
      <c r="X28">
        <v>-161</v>
      </c>
      <c r="Y28">
        <v>-0.5</v>
      </c>
      <c r="Z28">
        <v>15.02</v>
      </c>
      <c r="AA28">
        <v>0</v>
      </c>
      <c r="AB28">
        <v>-45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15.5</v>
      </c>
      <c r="M29" s="74">
        <v>0</v>
      </c>
      <c r="N29" s="73">
        <v>-93</v>
      </c>
      <c r="O29" s="46">
        <v>-108</v>
      </c>
      <c r="P29" s="46">
        <v>-48</v>
      </c>
      <c r="Q29" s="46">
        <v>0</v>
      </c>
      <c r="R29" s="46">
        <v>0</v>
      </c>
      <c r="S29" s="74">
        <v>0</v>
      </c>
      <c r="U29" s="73">
        <v>-249.5</v>
      </c>
      <c r="V29" s="74">
        <v>15.5</v>
      </c>
      <c r="W29">
        <v>-93</v>
      </c>
      <c r="X29">
        <v>-108</v>
      </c>
      <c r="Y29">
        <v>-0.5</v>
      </c>
      <c r="Z29">
        <v>15.5</v>
      </c>
      <c r="AA29">
        <v>0</v>
      </c>
      <c r="AB29">
        <v>-48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17.329999999999998</v>
      </c>
      <c r="M30" s="74">
        <v>0</v>
      </c>
      <c r="N30" s="73">
        <v>-97</v>
      </c>
      <c r="O30" s="46">
        <v>-122</v>
      </c>
      <c r="P30" s="46">
        <v>-178</v>
      </c>
      <c r="Q30" s="46">
        <v>0</v>
      </c>
      <c r="R30" s="46">
        <v>0</v>
      </c>
      <c r="S30" s="74">
        <v>0</v>
      </c>
      <c r="U30" s="73">
        <v>-397.5</v>
      </c>
      <c r="V30" s="74">
        <v>17.329999999999998</v>
      </c>
      <c r="W30">
        <v>-97</v>
      </c>
      <c r="X30">
        <v>-122</v>
      </c>
      <c r="Y30">
        <v>-0.5</v>
      </c>
      <c r="Z30">
        <v>17.329999999999998</v>
      </c>
      <c r="AA30">
        <v>0</v>
      </c>
      <c r="AB30">
        <v>-178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18.29</v>
      </c>
      <c r="M31" s="74">
        <v>0</v>
      </c>
      <c r="N31" s="73">
        <v>-100</v>
      </c>
      <c r="O31" s="46">
        <v>-123</v>
      </c>
      <c r="P31" s="46">
        <v>-52</v>
      </c>
      <c r="Q31" s="46">
        <v>0</v>
      </c>
      <c r="R31" s="46">
        <v>0</v>
      </c>
      <c r="S31" s="74">
        <v>0</v>
      </c>
      <c r="U31" s="73">
        <v>-275.5</v>
      </c>
      <c r="V31" s="74">
        <v>18.29</v>
      </c>
      <c r="W31">
        <v>-100</v>
      </c>
      <c r="X31">
        <v>-123</v>
      </c>
      <c r="Y31">
        <v>-0.5</v>
      </c>
      <c r="Z31">
        <v>18.29</v>
      </c>
      <c r="AA31">
        <v>0</v>
      </c>
      <c r="AB31">
        <v>-52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18.48</v>
      </c>
      <c r="M32" s="74">
        <v>0</v>
      </c>
      <c r="N32" s="73">
        <v>-110</v>
      </c>
      <c r="O32" s="46">
        <v>-101</v>
      </c>
      <c r="P32" s="46">
        <v>-54</v>
      </c>
      <c r="Q32" s="46">
        <v>0</v>
      </c>
      <c r="R32" s="46">
        <v>0</v>
      </c>
      <c r="S32" s="74">
        <v>0</v>
      </c>
      <c r="U32" s="73">
        <v>-265.5</v>
      </c>
      <c r="V32" s="74">
        <v>18.48</v>
      </c>
      <c r="W32">
        <v>-110</v>
      </c>
      <c r="X32">
        <v>-101</v>
      </c>
      <c r="Y32">
        <v>-0.5</v>
      </c>
      <c r="Z32">
        <v>18.48</v>
      </c>
      <c r="AA32">
        <v>0</v>
      </c>
      <c r="AB32">
        <v>-54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18.48</v>
      </c>
      <c r="M33" s="74">
        <v>0</v>
      </c>
      <c r="N33" s="73">
        <v>-50</v>
      </c>
      <c r="O33" s="46">
        <v>-26</v>
      </c>
      <c r="P33" s="46">
        <v>-75</v>
      </c>
      <c r="Q33" s="46">
        <v>0</v>
      </c>
      <c r="R33" s="46">
        <v>0</v>
      </c>
      <c r="S33" s="74">
        <v>0</v>
      </c>
      <c r="U33" s="73">
        <v>-151.5</v>
      </c>
      <c r="V33" s="74">
        <v>18.48</v>
      </c>
      <c r="W33">
        <v>-50</v>
      </c>
      <c r="X33">
        <v>-26</v>
      </c>
      <c r="Y33">
        <v>-0.5</v>
      </c>
      <c r="Z33">
        <v>18.48</v>
      </c>
      <c r="AA33">
        <v>0</v>
      </c>
      <c r="AB33">
        <v>-75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17.329999999999998</v>
      </c>
      <c r="M34" s="74">
        <v>0</v>
      </c>
      <c r="N34" s="73">
        <v>-75</v>
      </c>
      <c r="O34" s="46">
        <v>-18</v>
      </c>
      <c r="P34" s="46">
        <v>-13</v>
      </c>
      <c r="Q34" s="46">
        <v>0</v>
      </c>
      <c r="R34" s="46">
        <v>0</v>
      </c>
      <c r="S34" s="74">
        <v>0</v>
      </c>
      <c r="U34" s="73">
        <v>-106.5</v>
      </c>
      <c r="V34" s="74">
        <v>17.329999999999998</v>
      </c>
      <c r="W34">
        <v>-75</v>
      </c>
      <c r="X34">
        <v>-18</v>
      </c>
      <c r="Y34">
        <v>-0.5</v>
      </c>
      <c r="Z34">
        <v>17.329999999999998</v>
      </c>
      <c r="AA34">
        <v>0</v>
      </c>
      <c r="AB34">
        <v>-13</v>
      </c>
    </row>
    <row r="35" spans="7:28">
      <c r="G35" t="s">
        <v>77</v>
      </c>
      <c r="H35" s="73">
        <v>11.55</v>
      </c>
      <c r="I35" s="46">
        <v>0</v>
      </c>
      <c r="J35" s="46">
        <v>0</v>
      </c>
      <c r="K35" s="46">
        <v>0</v>
      </c>
      <c r="L35" s="46">
        <v>19.64</v>
      </c>
      <c r="M35" s="74">
        <v>0.1</v>
      </c>
      <c r="N35" s="73">
        <v>0</v>
      </c>
      <c r="O35" s="46">
        <v>-46</v>
      </c>
      <c r="P35" s="46">
        <v>-18</v>
      </c>
      <c r="Q35" s="46">
        <v>0</v>
      </c>
      <c r="R35" s="46">
        <v>0</v>
      </c>
      <c r="S35" s="74">
        <v>0</v>
      </c>
      <c r="U35" s="73">
        <v>-64.5</v>
      </c>
      <c r="V35" s="74">
        <v>31.29</v>
      </c>
      <c r="W35">
        <v>11.55</v>
      </c>
      <c r="X35">
        <v>-46</v>
      </c>
      <c r="Y35">
        <v>-0.5</v>
      </c>
      <c r="Z35">
        <v>19.64</v>
      </c>
      <c r="AA35">
        <v>0.1</v>
      </c>
      <c r="AB35">
        <v>-18</v>
      </c>
    </row>
    <row r="36" spans="7:28">
      <c r="G36" t="s">
        <v>78</v>
      </c>
      <c r="H36" s="73">
        <v>18.29</v>
      </c>
      <c r="I36" s="46">
        <v>0</v>
      </c>
      <c r="J36" s="46">
        <v>0</v>
      </c>
      <c r="K36" s="46">
        <v>0</v>
      </c>
      <c r="L36" s="46">
        <v>17.52</v>
      </c>
      <c r="M36" s="74">
        <v>0</v>
      </c>
      <c r="N36" s="73">
        <v>0</v>
      </c>
      <c r="O36" s="46">
        <v>-32</v>
      </c>
      <c r="P36" s="46">
        <v>-19</v>
      </c>
      <c r="Q36" s="46">
        <v>0</v>
      </c>
      <c r="R36" s="46">
        <v>0</v>
      </c>
      <c r="S36" s="74">
        <v>0</v>
      </c>
      <c r="U36" s="73">
        <v>-51.5</v>
      </c>
      <c r="V36" s="74">
        <v>35.81</v>
      </c>
      <c r="W36">
        <v>18.29</v>
      </c>
      <c r="X36">
        <v>-32</v>
      </c>
      <c r="Y36">
        <v>-0.5</v>
      </c>
      <c r="Z36">
        <v>17.52</v>
      </c>
      <c r="AA36">
        <v>0</v>
      </c>
      <c r="AB36">
        <v>-19</v>
      </c>
    </row>
    <row r="37" spans="7:28">
      <c r="G37" t="s">
        <v>79</v>
      </c>
      <c r="H37" s="73">
        <v>29.84</v>
      </c>
      <c r="I37" s="46">
        <v>0</v>
      </c>
      <c r="J37" s="46">
        <v>0</v>
      </c>
      <c r="K37" s="46">
        <v>0</v>
      </c>
      <c r="L37" s="46">
        <v>16.079999999999998</v>
      </c>
      <c r="M37" s="74">
        <v>0</v>
      </c>
      <c r="N37" s="73">
        <v>0</v>
      </c>
      <c r="O37" s="46">
        <v>-33</v>
      </c>
      <c r="P37" s="46">
        <v>-5</v>
      </c>
      <c r="Q37" s="46">
        <v>0</v>
      </c>
      <c r="R37" s="46">
        <v>0</v>
      </c>
      <c r="S37" s="74">
        <v>0</v>
      </c>
      <c r="U37" s="73">
        <v>-38.5</v>
      </c>
      <c r="V37" s="74">
        <v>45.92</v>
      </c>
      <c r="W37">
        <v>29.84</v>
      </c>
      <c r="X37">
        <v>-33</v>
      </c>
      <c r="Y37">
        <v>-0.5</v>
      </c>
      <c r="Z37">
        <v>16.079999999999998</v>
      </c>
      <c r="AA37">
        <v>0</v>
      </c>
      <c r="AB37">
        <v>-5</v>
      </c>
    </row>
    <row r="38" spans="7:28">
      <c r="G38" t="s">
        <v>80</v>
      </c>
      <c r="H38" s="73">
        <v>38.51</v>
      </c>
      <c r="I38" s="46">
        <v>0</v>
      </c>
      <c r="J38" s="46">
        <v>0</v>
      </c>
      <c r="K38" s="46">
        <v>0</v>
      </c>
      <c r="L38" s="46">
        <v>14.44</v>
      </c>
      <c r="M38" s="74">
        <v>0</v>
      </c>
      <c r="N38" s="73">
        <v>0</v>
      </c>
      <c r="O38" s="46">
        <v>-49</v>
      </c>
      <c r="P38" s="46">
        <v>-1</v>
      </c>
      <c r="Q38" s="46">
        <v>0</v>
      </c>
      <c r="R38" s="46">
        <v>0</v>
      </c>
      <c r="S38" s="74">
        <v>0</v>
      </c>
      <c r="U38" s="73">
        <v>-50.5</v>
      </c>
      <c r="V38" s="74">
        <v>52.95</v>
      </c>
      <c r="W38">
        <v>38.51</v>
      </c>
      <c r="X38">
        <v>-49</v>
      </c>
      <c r="Y38">
        <v>-0.5</v>
      </c>
      <c r="Z38">
        <v>14.44</v>
      </c>
      <c r="AA38">
        <v>0</v>
      </c>
      <c r="AB38">
        <v>-1</v>
      </c>
    </row>
    <row r="39" spans="7:28">
      <c r="G39" t="s">
        <v>81</v>
      </c>
      <c r="H39" s="73">
        <v>52.95</v>
      </c>
      <c r="I39" s="46">
        <v>0</v>
      </c>
      <c r="J39" s="46">
        <v>44.28</v>
      </c>
      <c r="K39" s="46">
        <v>0</v>
      </c>
      <c r="L39" s="46">
        <v>13.29</v>
      </c>
      <c r="M39" s="74">
        <v>0</v>
      </c>
      <c r="N39" s="73">
        <v>0</v>
      </c>
      <c r="O39" s="46">
        <v>-29</v>
      </c>
      <c r="P39" s="46">
        <v>0</v>
      </c>
      <c r="Q39" s="46">
        <v>0</v>
      </c>
      <c r="R39" s="46">
        <v>0</v>
      </c>
      <c r="S39" s="74">
        <v>0</v>
      </c>
      <c r="U39" s="73">
        <v>-29.5</v>
      </c>
      <c r="V39" s="74">
        <v>110.52</v>
      </c>
      <c r="W39">
        <v>52.95</v>
      </c>
      <c r="X39">
        <v>-29</v>
      </c>
      <c r="Y39">
        <v>-0.5</v>
      </c>
      <c r="Z39">
        <v>13.29</v>
      </c>
      <c r="AA39">
        <v>0</v>
      </c>
      <c r="AB39">
        <v>44.28</v>
      </c>
    </row>
    <row r="40" spans="7:28">
      <c r="G40" t="s">
        <v>82</v>
      </c>
      <c r="H40" s="73">
        <v>56.8</v>
      </c>
      <c r="I40" s="46">
        <v>0</v>
      </c>
      <c r="J40" s="46">
        <v>3.85</v>
      </c>
      <c r="K40" s="46">
        <v>0</v>
      </c>
      <c r="L40" s="46">
        <v>12.13</v>
      </c>
      <c r="M40" s="74">
        <v>0</v>
      </c>
      <c r="N40" s="73">
        <v>0</v>
      </c>
      <c r="O40" s="46">
        <v>-9</v>
      </c>
      <c r="P40" s="46">
        <v>0</v>
      </c>
      <c r="Q40" s="46">
        <v>0</v>
      </c>
      <c r="R40" s="46">
        <v>0</v>
      </c>
      <c r="S40" s="74">
        <v>0</v>
      </c>
      <c r="U40" s="73">
        <v>-9.5</v>
      </c>
      <c r="V40" s="74">
        <v>72.78</v>
      </c>
      <c r="W40">
        <v>56.8</v>
      </c>
      <c r="X40">
        <v>-9</v>
      </c>
      <c r="Y40">
        <v>-0.5</v>
      </c>
      <c r="Z40">
        <v>12.13</v>
      </c>
      <c r="AA40">
        <v>0</v>
      </c>
      <c r="AB40">
        <v>3.85</v>
      </c>
    </row>
    <row r="41" spans="7:28">
      <c r="G41" t="s">
        <v>83</v>
      </c>
      <c r="H41" s="73">
        <v>33.69</v>
      </c>
      <c r="I41" s="46">
        <v>0</v>
      </c>
      <c r="J41" s="46">
        <v>49.1</v>
      </c>
      <c r="K41" s="46">
        <v>0</v>
      </c>
      <c r="L41" s="46">
        <v>11.07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-0.5</v>
      </c>
      <c r="V41" s="74">
        <v>93.86</v>
      </c>
      <c r="W41">
        <v>33.69</v>
      </c>
      <c r="X41">
        <v>0</v>
      </c>
      <c r="Y41">
        <v>-0.5</v>
      </c>
      <c r="Z41">
        <v>11.07</v>
      </c>
      <c r="AA41">
        <v>0</v>
      </c>
      <c r="AB41">
        <v>49.1</v>
      </c>
    </row>
    <row r="42" spans="7:28">
      <c r="G42" t="s">
        <v>84</v>
      </c>
      <c r="H42" s="73">
        <v>38.51</v>
      </c>
      <c r="I42" s="46">
        <v>0</v>
      </c>
      <c r="J42" s="46">
        <v>55.84</v>
      </c>
      <c r="K42" s="46">
        <v>0</v>
      </c>
      <c r="L42" s="46">
        <v>9.5299999999999994</v>
      </c>
      <c r="M42" s="74">
        <v>0</v>
      </c>
      <c r="N42" s="73">
        <v>0</v>
      </c>
      <c r="O42" s="46">
        <v>-33</v>
      </c>
      <c r="P42" s="46">
        <v>0</v>
      </c>
      <c r="Q42" s="46">
        <v>0</v>
      </c>
      <c r="R42" s="46">
        <v>0</v>
      </c>
      <c r="S42" s="74">
        <v>0</v>
      </c>
      <c r="U42" s="73">
        <v>-33.5</v>
      </c>
      <c r="V42" s="74">
        <v>103.88</v>
      </c>
      <c r="W42">
        <v>38.51</v>
      </c>
      <c r="X42">
        <v>-33</v>
      </c>
      <c r="Y42">
        <v>-0.5</v>
      </c>
      <c r="Z42">
        <v>9.5299999999999994</v>
      </c>
      <c r="AA42">
        <v>0</v>
      </c>
      <c r="AB42">
        <v>55.84</v>
      </c>
    </row>
    <row r="43" spans="7:28">
      <c r="G43" t="s">
        <v>85</v>
      </c>
      <c r="H43" s="73">
        <v>56.8</v>
      </c>
      <c r="I43" s="46">
        <v>0</v>
      </c>
      <c r="J43" s="46">
        <v>47.17</v>
      </c>
      <c r="K43" s="46">
        <v>0</v>
      </c>
      <c r="L43" s="46">
        <v>8.2799999999999994</v>
      </c>
      <c r="M43" s="74">
        <v>0</v>
      </c>
      <c r="N43" s="73">
        <v>0</v>
      </c>
      <c r="O43" s="46">
        <v>-43</v>
      </c>
      <c r="P43" s="46">
        <v>0</v>
      </c>
      <c r="Q43" s="46">
        <v>0</v>
      </c>
      <c r="R43" s="46">
        <v>0</v>
      </c>
      <c r="S43" s="74">
        <v>0</v>
      </c>
      <c r="U43" s="73">
        <v>-43.7</v>
      </c>
      <c r="V43" s="74">
        <v>112.25</v>
      </c>
      <c r="W43">
        <v>56.8</v>
      </c>
      <c r="X43">
        <v>-43</v>
      </c>
      <c r="Y43">
        <v>-0.7</v>
      </c>
      <c r="Z43">
        <v>8.2799999999999994</v>
      </c>
      <c r="AA43">
        <v>0</v>
      </c>
      <c r="AB43">
        <v>47.17</v>
      </c>
    </row>
    <row r="44" spans="7:28">
      <c r="G44" t="s">
        <v>86</v>
      </c>
      <c r="H44" s="73">
        <v>26.96</v>
      </c>
      <c r="I44" s="46">
        <v>0</v>
      </c>
      <c r="J44" s="46">
        <v>44.28</v>
      </c>
      <c r="K44" s="46">
        <v>0</v>
      </c>
      <c r="L44" s="46">
        <v>7.51</v>
      </c>
      <c r="M44" s="74">
        <v>0</v>
      </c>
      <c r="N44" s="73">
        <v>0</v>
      </c>
      <c r="O44" s="46">
        <v>-43</v>
      </c>
      <c r="P44" s="46">
        <v>0</v>
      </c>
      <c r="Q44" s="46">
        <v>0</v>
      </c>
      <c r="R44" s="46">
        <v>0</v>
      </c>
      <c r="S44" s="74">
        <v>0</v>
      </c>
      <c r="U44" s="73">
        <v>-43.7</v>
      </c>
      <c r="V44" s="74">
        <v>78.75</v>
      </c>
      <c r="W44">
        <v>26.96</v>
      </c>
      <c r="X44">
        <v>-43</v>
      </c>
      <c r="Y44">
        <v>-0.7</v>
      </c>
      <c r="Z44">
        <v>7.51</v>
      </c>
      <c r="AA44">
        <v>0</v>
      </c>
      <c r="AB44">
        <v>44.28</v>
      </c>
    </row>
    <row r="45" spans="7:28">
      <c r="G45" t="s">
        <v>87</v>
      </c>
      <c r="H45" s="73">
        <v>22.14</v>
      </c>
      <c r="I45" s="46">
        <v>0</v>
      </c>
      <c r="J45" s="46">
        <v>33.700000000000003</v>
      </c>
      <c r="K45" s="46">
        <v>0</v>
      </c>
      <c r="L45" s="46">
        <v>6.93</v>
      </c>
      <c r="M45" s="74">
        <v>0</v>
      </c>
      <c r="N45" s="73">
        <v>0</v>
      </c>
      <c r="O45" s="46">
        <v>-33</v>
      </c>
      <c r="P45" s="46">
        <v>0</v>
      </c>
      <c r="Q45" s="46">
        <v>0</v>
      </c>
      <c r="R45" s="46">
        <v>0</v>
      </c>
      <c r="S45" s="74">
        <v>0</v>
      </c>
      <c r="U45" s="73">
        <v>-33.700000000000003</v>
      </c>
      <c r="V45" s="74">
        <v>62.77</v>
      </c>
      <c r="W45">
        <v>22.14</v>
      </c>
      <c r="X45">
        <v>-33</v>
      </c>
      <c r="Y45">
        <v>-0.7</v>
      </c>
      <c r="Z45">
        <v>6.93</v>
      </c>
      <c r="AA45">
        <v>0</v>
      </c>
      <c r="AB45">
        <v>33.700000000000003</v>
      </c>
    </row>
    <row r="46" spans="7:28">
      <c r="G46" t="s">
        <v>88</v>
      </c>
      <c r="H46" s="73">
        <v>20.22</v>
      </c>
      <c r="I46" s="46">
        <v>0</v>
      </c>
      <c r="J46" s="46">
        <v>41.39</v>
      </c>
      <c r="K46" s="46">
        <v>0</v>
      </c>
      <c r="L46" s="46">
        <v>6.26</v>
      </c>
      <c r="M46" s="74">
        <v>0</v>
      </c>
      <c r="N46" s="73">
        <v>0</v>
      </c>
      <c r="O46" s="46">
        <v>-40</v>
      </c>
      <c r="P46" s="46">
        <v>0</v>
      </c>
      <c r="Q46" s="46">
        <v>0</v>
      </c>
      <c r="R46" s="46">
        <v>0</v>
      </c>
      <c r="S46" s="74">
        <v>0</v>
      </c>
      <c r="U46" s="73">
        <v>-40.700000000000003</v>
      </c>
      <c r="V46" s="74">
        <v>67.87</v>
      </c>
      <c r="W46">
        <v>20.22</v>
      </c>
      <c r="X46">
        <v>-40</v>
      </c>
      <c r="Y46">
        <v>-0.7</v>
      </c>
      <c r="Z46">
        <v>6.26</v>
      </c>
      <c r="AA46">
        <v>0</v>
      </c>
      <c r="AB46">
        <v>41.39</v>
      </c>
    </row>
    <row r="47" spans="7:28">
      <c r="G47" t="s">
        <v>89</v>
      </c>
      <c r="H47" s="73">
        <v>94.35</v>
      </c>
      <c r="I47" s="46">
        <v>0</v>
      </c>
      <c r="J47" s="46">
        <v>38.51</v>
      </c>
      <c r="K47" s="46">
        <v>0</v>
      </c>
      <c r="L47" s="46">
        <v>4.8099999999999996</v>
      </c>
      <c r="M47" s="74">
        <v>0</v>
      </c>
      <c r="N47" s="73">
        <v>0</v>
      </c>
      <c r="O47" s="46">
        <v>-35</v>
      </c>
      <c r="P47" s="46">
        <v>0</v>
      </c>
      <c r="Q47" s="46">
        <v>0</v>
      </c>
      <c r="R47" s="46">
        <v>0</v>
      </c>
      <c r="S47" s="74">
        <v>0</v>
      </c>
      <c r="U47" s="73">
        <v>-35.700000000000003</v>
      </c>
      <c r="V47" s="74">
        <v>137.66999999999999</v>
      </c>
      <c r="W47">
        <v>94.35</v>
      </c>
      <c r="X47">
        <v>-35</v>
      </c>
      <c r="Y47">
        <v>-0.7</v>
      </c>
      <c r="Z47">
        <v>4.8099999999999996</v>
      </c>
      <c r="AA47">
        <v>0</v>
      </c>
      <c r="AB47">
        <v>38.51</v>
      </c>
    </row>
    <row r="48" spans="7:28">
      <c r="G48" t="s">
        <v>90</v>
      </c>
      <c r="H48" s="73">
        <v>81.83</v>
      </c>
      <c r="I48" s="46">
        <v>0</v>
      </c>
      <c r="J48" s="46">
        <v>38.51</v>
      </c>
      <c r="K48" s="46">
        <v>0</v>
      </c>
      <c r="L48" s="46">
        <v>3.85</v>
      </c>
      <c r="M48" s="74">
        <v>0</v>
      </c>
      <c r="N48" s="73">
        <v>0</v>
      </c>
      <c r="O48" s="46">
        <v>-38</v>
      </c>
      <c r="P48" s="46">
        <v>0</v>
      </c>
      <c r="Q48" s="46">
        <v>0</v>
      </c>
      <c r="R48" s="46">
        <v>0</v>
      </c>
      <c r="S48" s="74">
        <v>0</v>
      </c>
      <c r="U48" s="73">
        <v>-38.700000000000003</v>
      </c>
      <c r="V48" s="74">
        <v>124.19</v>
      </c>
      <c r="W48">
        <v>81.83</v>
      </c>
      <c r="X48">
        <v>-38</v>
      </c>
      <c r="Y48">
        <v>-0.7</v>
      </c>
      <c r="Z48">
        <v>3.85</v>
      </c>
      <c r="AA48">
        <v>0</v>
      </c>
      <c r="AB48">
        <v>38.51</v>
      </c>
    </row>
    <row r="49" spans="7:28">
      <c r="G49" t="s">
        <v>91</v>
      </c>
      <c r="H49" s="73">
        <v>46.21</v>
      </c>
      <c r="I49" s="46">
        <v>0</v>
      </c>
      <c r="J49" s="46">
        <v>33.69</v>
      </c>
      <c r="K49" s="46">
        <v>0</v>
      </c>
      <c r="L49" s="46">
        <v>3.37</v>
      </c>
      <c r="M49" s="74">
        <v>0</v>
      </c>
      <c r="N49" s="73">
        <v>0</v>
      </c>
      <c r="O49" s="46">
        <v>-42</v>
      </c>
      <c r="P49" s="46">
        <v>0</v>
      </c>
      <c r="Q49" s="46">
        <v>0</v>
      </c>
      <c r="R49" s="46">
        <v>0</v>
      </c>
      <c r="S49" s="74">
        <v>0</v>
      </c>
      <c r="U49" s="73">
        <v>-42.7</v>
      </c>
      <c r="V49" s="74">
        <v>83.27</v>
      </c>
      <c r="W49">
        <v>46.21</v>
      </c>
      <c r="X49">
        <v>-42</v>
      </c>
      <c r="Y49">
        <v>-0.7</v>
      </c>
      <c r="Z49">
        <v>3.37</v>
      </c>
      <c r="AA49">
        <v>0</v>
      </c>
      <c r="AB49">
        <v>33.69</v>
      </c>
    </row>
    <row r="50" spans="7:28">
      <c r="G50" t="s">
        <v>92</v>
      </c>
      <c r="H50" s="73">
        <v>24.07</v>
      </c>
      <c r="I50" s="46">
        <v>0</v>
      </c>
      <c r="J50" s="46">
        <v>33.69</v>
      </c>
      <c r="K50" s="46">
        <v>0</v>
      </c>
      <c r="L50" s="46">
        <v>2.41</v>
      </c>
      <c r="M50" s="74">
        <v>0</v>
      </c>
      <c r="N50" s="73">
        <v>0</v>
      </c>
      <c r="O50" s="46">
        <v>-52</v>
      </c>
      <c r="P50" s="46">
        <v>0</v>
      </c>
      <c r="Q50" s="46">
        <v>0</v>
      </c>
      <c r="R50" s="46">
        <v>0</v>
      </c>
      <c r="S50" s="74">
        <v>0</v>
      </c>
      <c r="U50" s="73">
        <v>-52.7</v>
      </c>
      <c r="V50" s="74">
        <v>60.17</v>
      </c>
      <c r="W50">
        <v>24.07</v>
      </c>
      <c r="X50">
        <v>-52</v>
      </c>
      <c r="Y50">
        <v>-0.7</v>
      </c>
      <c r="Z50">
        <v>2.41</v>
      </c>
      <c r="AA50">
        <v>0</v>
      </c>
      <c r="AB50">
        <v>33.69</v>
      </c>
    </row>
    <row r="51" spans="7:28">
      <c r="G51" t="s">
        <v>93</v>
      </c>
      <c r="H51" s="73">
        <v>0</v>
      </c>
      <c r="I51" s="46">
        <v>0</v>
      </c>
      <c r="J51" s="46">
        <v>19.25</v>
      </c>
      <c r="K51" s="46">
        <v>0</v>
      </c>
      <c r="L51" s="46">
        <v>2.89</v>
      </c>
      <c r="M51" s="74">
        <v>0</v>
      </c>
      <c r="N51" s="73">
        <v>0</v>
      </c>
      <c r="O51" s="46">
        <v>-69</v>
      </c>
      <c r="P51" s="46">
        <v>0</v>
      </c>
      <c r="Q51" s="46">
        <v>0</v>
      </c>
      <c r="R51" s="46">
        <v>0</v>
      </c>
      <c r="S51" s="74">
        <v>0</v>
      </c>
      <c r="U51" s="73">
        <v>-69.7</v>
      </c>
      <c r="V51" s="74">
        <v>22.14</v>
      </c>
      <c r="W51">
        <v>0</v>
      </c>
      <c r="X51">
        <v>-69</v>
      </c>
      <c r="Y51">
        <v>-0.7</v>
      </c>
      <c r="Z51">
        <v>2.89</v>
      </c>
      <c r="AA51">
        <v>0</v>
      </c>
      <c r="AB51">
        <v>19.25</v>
      </c>
    </row>
    <row r="52" spans="7:28">
      <c r="G52" t="s">
        <v>94</v>
      </c>
      <c r="H52" s="73">
        <v>0</v>
      </c>
      <c r="I52" s="46">
        <v>0</v>
      </c>
      <c r="J52" s="46">
        <v>19.25</v>
      </c>
      <c r="K52" s="46">
        <v>0</v>
      </c>
      <c r="L52" s="46">
        <v>1.93</v>
      </c>
      <c r="M52" s="74">
        <v>0</v>
      </c>
      <c r="N52" s="73">
        <v>0</v>
      </c>
      <c r="O52" s="46">
        <v>-79</v>
      </c>
      <c r="P52" s="46">
        <v>0</v>
      </c>
      <c r="Q52" s="46">
        <v>0</v>
      </c>
      <c r="R52" s="46">
        <v>0</v>
      </c>
      <c r="S52" s="74">
        <v>0</v>
      </c>
      <c r="U52" s="73">
        <v>-79.7</v>
      </c>
      <c r="V52" s="74">
        <v>21.18</v>
      </c>
      <c r="W52">
        <v>0</v>
      </c>
      <c r="X52">
        <v>-79</v>
      </c>
      <c r="Y52">
        <v>-0.7</v>
      </c>
      <c r="Z52">
        <v>1.93</v>
      </c>
      <c r="AA52">
        <v>0</v>
      </c>
      <c r="AB52">
        <v>19.25</v>
      </c>
    </row>
    <row r="53" spans="7:28">
      <c r="G53" t="s">
        <v>95</v>
      </c>
      <c r="H53" s="73">
        <v>0</v>
      </c>
      <c r="I53" s="46">
        <v>0</v>
      </c>
      <c r="J53" s="46">
        <v>14.44</v>
      </c>
      <c r="K53" s="46">
        <v>0</v>
      </c>
      <c r="L53" s="46">
        <v>0.96</v>
      </c>
      <c r="M53" s="74">
        <v>0</v>
      </c>
      <c r="N53" s="73">
        <v>-18</v>
      </c>
      <c r="O53" s="46">
        <v>-77</v>
      </c>
      <c r="P53" s="46">
        <v>0</v>
      </c>
      <c r="Q53" s="46">
        <v>0</v>
      </c>
      <c r="R53" s="46">
        <v>0</v>
      </c>
      <c r="S53" s="74">
        <v>0</v>
      </c>
      <c r="U53" s="73">
        <v>-95.3</v>
      </c>
      <c r="V53" s="74">
        <v>15.4</v>
      </c>
      <c r="W53">
        <v>-18</v>
      </c>
      <c r="X53">
        <v>-77</v>
      </c>
      <c r="Y53">
        <v>-0.3</v>
      </c>
      <c r="Z53">
        <v>0.96</v>
      </c>
      <c r="AA53">
        <v>0</v>
      </c>
      <c r="AB53">
        <v>14.44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0.96</v>
      </c>
      <c r="M54" s="74">
        <v>0</v>
      </c>
      <c r="N54" s="73">
        <v>0</v>
      </c>
      <c r="O54" s="46">
        <v>-88</v>
      </c>
      <c r="P54" s="46">
        <v>0</v>
      </c>
      <c r="Q54" s="46">
        <v>0</v>
      </c>
      <c r="R54" s="46">
        <v>0</v>
      </c>
      <c r="S54" s="74">
        <v>0</v>
      </c>
      <c r="U54" s="73">
        <v>-88.3</v>
      </c>
      <c r="V54" s="74">
        <v>0.96</v>
      </c>
      <c r="W54">
        <v>0</v>
      </c>
      <c r="X54">
        <v>-88</v>
      </c>
      <c r="Y54">
        <v>-0.3</v>
      </c>
      <c r="Z54">
        <v>0.96</v>
      </c>
      <c r="AA54">
        <v>0</v>
      </c>
      <c r="AB54">
        <v>0</v>
      </c>
    </row>
    <row r="55" spans="7:28">
      <c r="G55" t="s">
        <v>97</v>
      </c>
      <c r="H55" s="73">
        <v>70.28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-104</v>
      </c>
      <c r="P55" s="46">
        <v>-60</v>
      </c>
      <c r="Q55" s="46">
        <v>0</v>
      </c>
      <c r="R55" s="46">
        <v>0</v>
      </c>
      <c r="S55" s="74">
        <v>0</v>
      </c>
      <c r="U55" s="73">
        <v>-164.3</v>
      </c>
      <c r="V55" s="74">
        <v>70.28</v>
      </c>
      <c r="W55">
        <v>70.28</v>
      </c>
      <c r="X55">
        <v>-104</v>
      </c>
      <c r="Y55">
        <v>-0.3</v>
      </c>
      <c r="Z55">
        <v>0</v>
      </c>
      <c r="AA55">
        <v>0</v>
      </c>
      <c r="AB55">
        <v>-60</v>
      </c>
    </row>
    <row r="56" spans="7:28">
      <c r="G56" t="s">
        <v>98</v>
      </c>
      <c r="H56" s="73">
        <v>35.619999999999997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-101</v>
      </c>
      <c r="P56" s="46">
        <v>-40</v>
      </c>
      <c r="Q56" s="46">
        <v>0</v>
      </c>
      <c r="R56" s="46">
        <v>0</v>
      </c>
      <c r="S56" s="74">
        <v>0</v>
      </c>
      <c r="U56" s="73">
        <v>-141.30000000000001</v>
      </c>
      <c r="V56" s="74">
        <v>35.619999999999997</v>
      </c>
      <c r="W56">
        <v>35.619999999999997</v>
      </c>
      <c r="X56">
        <v>-101</v>
      </c>
      <c r="Y56">
        <v>-0.3</v>
      </c>
      <c r="Z56">
        <v>0</v>
      </c>
      <c r="AA56">
        <v>0</v>
      </c>
      <c r="AB56">
        <v>-40</v>
      </c>
    </row>
    <row r="57" spans="7:28">
      <c r="G57" t="s">
        <v>99</v>
      </c>
      <c r="H57" s="73">
        <v>0</v>
      </c>
      <c r="I57" s="46">
        <v>0</v>
      </c>
      <c r="J57" s="46">
        <v>38.51</v>
      </c>
      <c r="K57" s="46">
        <v>0</v>
      </c>
      <c r="L57" s="46">
        <v>0</v>
      </c>
      <c r="M57" s="74">
        <v>0</v>
      </c>
      <c r="N57" s="73">
        <v>0</v>
      </c>
      <c r="O57" s="46">
        <v>-107</v>
      </c>
      <c r="P57" s="46">
        <v>0</v>
      </c>
      <c r="Q57" s="46">
        <v>0</v>
      </c>
      <c r="R57" s="46">
        <v>-3</v>
      </c>
      <c r="S57" s="74">
        <v>0</v>
      </c>
      <c r="U57" s="73">
        <v>-110.3</v>
      </c>
      <c r="V57" s="74">
        <v>38.51</v>
      </c>
      <c r="W57">
        <v>0</v>
      </c>
      <c r="X57">
        <v>-107</v>
      </c>
      <c r="Y57">
        <v>-0.3</v>
      </c>
      <c r="Z57">
        <v>-3</v>
      </c>
      <c r="AA57">
        <v>0</v>
      </c>
      <c r="AB57">
        <v>38.51</v>
      </c>
    </row>
    <row r="58" spans="7:28">
      <c r="G58" t="s">
        <v>100</v>
      </c>
      <c r="H58" s="73">
        <v>0</v>
      </c>
      <c r="I58" s="46">
        <v>0</v>
      </c>
      <c r="J58" s="46">
        <v>28.88</v>
      </c>
      <c r="K58" s="46">
        <v>0</v>
      </c>
      <c r="L58" s="46">
        <v>0</v>
      </c>
      <c r="M58" s="74">
        <v>0</v>
      </c>
      <c r="N58" s="73">
        <v>0</v>
      </c>
      <c r="O58" s="46">
        <v>-105</v>
      </c>
      <c r="P58" s="46">
        <v>0</v>
      </c>
      <c r="Q58" s="46">
        <v>0</v>
      </c>
      <c r="R58" s="46">
        <v>-3</v>
      </c>
      <c r="S58" s="74">
        <v>0</v>
      </c>
      <c r="U58" s="73">
        <v>-108.3</v>
      </c>
      <c r="V58" s="74">
        <v>28.88</v>
      </c>
      <c r="W58">
        <v>0</v>
      </c>
      <c r="X58">
        <v>-105</v>
      </c>
      <c r="Y58">
        <v>-0.3</v>
      </c>
      <c r="Z58">
        <v>-3</v>
      </c>
      <c r="AA58">
        <v>0</v>
      </c>
      <c r="AB58">
        <v>28.88</v>
      </c>
    </row>
    <row r="59" spans="7:28">
      <c r="G59" t="s">
        <v>101</v>
      </c>
      <c r="H59" s="73">
        <v>0</v>
      </c>
      <c r="I59" s="46">
        <v>0</v>
      </c>
      <c r="J59" s="46">
        <v>9.6300000000000008</v>
      </c>
      <c r="K59" s="46">
        <v>0</v>
      </c>
      <c r="L59" s="46">
        <v>0</v>
      </c>
      <c r="M59" s="74">
        <v>0</v>
      </c>
      <c r="N59" s="73">
        <v>0</v>
      </c>
      <c r="O59" s="46">
        <v>-105</v>
      </c>
      <c r="P59" s="46">
        <v>0</v>
      </c>
      <c r="Q59" s="46">
        <v>0</v>
      </c>
      <c r="R59" s="46">
        <v>-3</v>
      </c>
      <c r="S59" s="74">
        <v>0</v>
      </c>
      <c r="U59" s="73">
        <v>-108.3</v>
      </c>
      <c r="V59" s="74">
        <v>9.6300000000000008</v>
      </c>
      <c r="W59">
        <v>0</v>
      </c>
      <c r="X59">
        <v>-105</v>
      </c>
      <c r="Y59">
        <v>-0.3</v>
      </c>
      <c r="Z59">
        <v>-3</v>
      </c>
      <c r="AA59">
        <v>0</v>
      </c>
      <c r="AB59">
        <v>9.6300000000000008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-118</v>
      </c>
      <c r="P60" s="46">
        <v>0</v>
      </c>
      <c r="Q60" s="46">
        <v>0</v>
      </c>
      <c r="R60" s="46">
        <v>-3</v>
      </c>
      <c r="S60" s="74">
        <v>0</v>
      </c>
      <c r="U60" s="73">
        <v>-121.3</v>
      </c>
      <c r="V60" s="74">
        <v>0</v>
      </c>
      <c r="W60">
        <v>0</v>
      </c>
      <c r="X60">
        <v>-118</v>
      </c>
      <c r="Y60">
        <v>-0.3</v>
      </c>
      <c r="Z60">
        <v>-3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-34</v>
      </c>
      <c r="O61" s="46">
        <v>-88</v>
      </c>
      <c r="P61" s="46">
        <v>0</v>
      </c>
      <c r="Q61" s="46">
        <v>0</v>
      </c>
      <c r="R61" s="46">
        <v>-3</v>
      </c>
      <c r="S61" s="74">
        <v>0</v>
      </c>
      <c r="U61" s="73">
        <v>-125.3</v>
      </c>
      <c r="V61" s="74">
        <v>0</v>
      </c>
      <c r="W61">
        <v>-34</v>
      </c>
      <c r="X61">
        <v>-88</v>
      </c>
      <c r="Y61">
        <v>-0.3</v>
      </c>
      <c r="Z61">
        <v>-3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-46</v>
      </c>
      <c r="O62" s="46">
        <v>-83</v>
      </c>
      <c r="P62" s="46">
        <v>0</v>
      </c>
      <c r="Q62" s="46">
        <v>0</v>
      </c>
      <c r="R62" s="46">
        <v>-3</v>
      </c>
      <c r="S62" s="74">
        <v>0</v>
      </c>
      <c r="U62" s="73">
        <v>-132.30000000000001</v>
      </c>
      <c r="V62" s="74">
        <v>0</v>
      </c>
      <c r="W62">
        <v>-46</v>
      </c>
      <c r="X62">
        <v>-83</v>
      </c>
      <c r="Y62">
        <v>-0.3</v>
      </c>
      <c r="Z62">
        <v>-3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-157</v>
      </c>
      <c r="O63" s="46">
        <v>-52</v>
      </c>
      <c r="P63" s="46">
        <v>-30</v>
      </c>
      <c r="Q63" s="46">
        <v>0</v>
      </c>
      <c r="R63" s="46">
        <v>-2</v>
      </c>
      <c r="S63" s="74">
        <v>0</v>
      </c>
      <c r="U63" s="73">
        <v>-241.3</v>
      </c>
      <c r="V63" s="74">
        <v>0</v>
      </c>
      <c r="W63">
        <v>-157</v>
      </c>
      <c r="X63">
        <v>-52</v>
      </c>
      <c r="Y63">
        <v>-0.3</v>
      </c>
      <c r="Z63">
        <v>-2</v>
      </c>
      <c r="AA63">
        <v>0</v>
      </c>
      <c r="AB63">
        <v>-30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-151</v>
      </c>
      <c r="O64" s="46">
        <v>-49</v>
      </c>
      <c r="P64" s="46">
        <v>-20</v>
      </c>
      <c r="Q64" s="46">
        <v>0</v>
      </c>
      <c r="R64" s="46">
        <v>-1</v>
      </c>
      <c r="S64" s="74">
        <v>0</v>
      </c>
      <c r="U64" s="73">
        <v>-221.3</v>
      </c>
      <c r="V64" s="74">
        <v>0</v>
      </c>
      <c r="W64">
        <v>-151</v>
      </c>
      <c r="X64">
        <v>-49</v>
      </c>
      <c r="Y64">
        <v>-0.3</v>
      </c>
      <c r="Z64">
        <v>-1</v>
      </c>
      <c r="AA64">
        <v>0</v>
      </c>
      <c r="AB64">
        <v>-20</v>
      </c>
    </row>
    <row r="65" spans="7:28">
      <c r="G65" t="s">
        <v>107</v>
      </c>
      <c r="H65" s="73">
        <v>0</v>
      </c>
      <c r="I65" s="46">
        <v>0</v>
      </c>
      <c r="J65" s="46">
        <v>14.44</v>
      </c>
      <c r="K65" s="46">
        <v>0</v>
      </c>
      <c r="L65" s="46">
        <v>0</v>
      </c>
      <c r="M65" s="74">
        <v>0</v>
      </c>
      <c r="N65" s="73">
        <v>-114</v>
      </c>
      <c r="O65" s="46">
        <v>-60</v>
      </c>
      <c r="P65" s="46">
        <v>0</v>
      </c>
      <c r="Q65" s="46">
        <v>0</v>
      </c>
      <c r="R65" s="46">
        <v>-1</v>
      </c>
      <c r="S65" s="74">
        <v>0</v>
      </c>
      <c r="U65" s="73">
        <v>-175.3</v>
      </c>
      <c r="V65" s="74">
        <v>14.44</v>
      </c>
      <c r="W65">
        <v>-114</v>
      </c>
      <c r="X65">
        <v>-60</v>
      </c>
      <c r="Y65">
        <v>-0.3</v>
      </c>
      <c r="Z65">
        <v>-1</v>
      </c>
      <c r="AA65">
        <v>0</v>
      </c>
      <c r="AB65">
        <v>14.44</v>
      </c>
    </row>
    <row r="66" spans="7:28">
      <c r="G66" t="s">
        <v>108</v>
      </c>
      <c r="H66" s="73">
        <v>0</v>
      </c>
      <c r="I66" s="46">
        <v>0</v>
      </c>
      <c r="J66" s="46">
        <v>19.25</v>
      </c>
      <c r="K66" s="46">
        <v>0</v>
      </c>
      <c r="L66" s="46">
        <v>0</v>
      </c>
      <c r="M66" s="74">
        <v>0</v>
      </c>
      <c r="N66" s="73">
        <v>-84</v>
      </c>
      <c r="O66" s="46">
        <v>-57</v>
      </c>
      <c r="P66" s="46">
        <v>0</v>
      </c>
      <c r="Q66" s="46">
        <v>0</v>
      </c>
      <c r="R66" s="46">
        <v>0</v>
      </c>
      <c r="S66" s="74">
        <v>0</v>
      </c>
      <c r="U66" s="73">
        <v>-141.30000000000001</v>
      </c>
      <c r="V66" s="74">
        <v>19.25</v>
      </c>
      <c r="W66">
        <v>-84</v>
      </c>
      <c r="X66">
        <v>-57</v>
      </c>
      <c r="Y66">
        <v>-0.3</v>
      </c>
      <c r="Z66">
        <v>0</v>
      </c>
      <c r="AA66">
        <v>0</v>
      </c>
      <c r="AB66">
        <v>19.25</v>
      </c>
    </row>
    <row r="67" spans="7:28">
      <c r="G67" t="s">
        <v>109</v>
      </c>
      <c r="H67" s="73">
        <v>7.7</v>
      </c>
      <c r="I67" s="46">
        <v>0</v>
      </c>
      <c r="J67" s="46">
        <v>41.4</v>
      </c>
      <c r="K67" s="46">
        <v>0</v>
      </c>
      <c r="L67" s="46">
        <v>0.96</v>
      </c>
      <c r="M67" s="74">
        <v>0</v>
      </c>
      <c r="N67" s="73">
        <v>0</v>
      </c>
      <c r="O67" s="46">
        <v>-49</v>
      </c>
      <c r="P67" s="46">
        <v>0</v>
      </c>
      <c r="Q67" s="46">
        <v>0</v>
      </c>
      <c r="R67" s="46">
        <v>0</v>
      </c>
      <c r="S67" s="74">
        <v>0</v>
      </c>
      <c r="U67" s="73">
        <v>-49.3</v>
      </c>
      <c r="V67" s="74">
        <v>50.06</v>
      </c>
      <c r="W67">
        <v>7.7</v>
      </c>
      <c r="X67">
        <v>-49</v>
      </c>
      <c r="Y67">
        <v>-0.3</v>
      </c>
      <c r="Z67">
        <v>0.96</v>
      </c>
      <c r="AA67">
        <v>0</v>
      </c>
      <c r="AB67">
        <v>41.4</v>
      </c>
    </row>
    <row r="68" spans="7:28">
      <c r="G68" t="s">
        <v>110</v>
      </c>
      <c r="H68" s="73">
        <v>19.25</v>
      </c>
      <c r="I68" s="46">
        <v>0</v>
      </c>
      <c r="J68" s="46">
        <v>36.590000000000003</v>
      </c>
      <c r="K68" s="46">
        <v>0</v>
      </c>
      <c r="L68" s="46">
        <v>0.96</v>
      </c>
      <c r="M68" s="74">
        <v>0</v>
      </c>
      <c r="N68" s="73">
        <v>0</v>
      </c>
      <c r="O68" s="46">
        <v>-50</v>
      </c>
      <c r="P68" s="46">
        <v>0</v>
      </c>
      <c r="Q68" s="46">
        <v>0</v>
      </c>
      <c r="R68" s="46">
        <v>0</v>
      </c>
      <c r="S68" s="74">
        <v>0</v>
      </c>
      <c r="U68" s="73">
        <v>-50.3</v>
      </c>
      <c r="V68" s="74">
        <v>56.8</v>
      </c>
      <c r="W68">
        <v>19.25</v>
      </c>
      <c r="X68">
        <v>-50</v>
      </c>
      <c r="Y68">
        <v>-0.3</v>
      </c>
      <c r="Z68">
        <v>0.96</v>
      </c>
      <c r="AA68">
        <v>0</v>
      </c>
      <c r="AB68">
        <v>36.590000000000003</v>
      </c>
    </row>
    <row r="69" spans="7:28">
      <c r="G69" t="s">
        <v>111</v>
      </c>
      <c r="H69" s="73">
        <v>25.99</v>
      </c>
      <c r="I69" s="46">
        <v>0</v>
      </c>
      <c r="J69" s="46">
        <v>22.14</v>
      </c>
      <c r="K69" s="46">
        <v>0</v>
      </c>
      <c r="L69" s="46">
        <v>1.93</v>
      </c>
      <c r="M69" s="74">
        <v>0</v>
      </c>
      <c r="N69" s="73">
        <v>0</v>
      </c>
      <c r="O69" s="46">
        <v>-16</v>
      </c>
      <c r="P69" s="46">
        <v>0</v>
      </c>
      <c r="Q69" s="46">
        <v>0</v>
      </c>
      <c r="R69" s="46">
        <v>0</v>
      </c>
      <c r="S69" s="74">
        <v>0</v>
      </c>
      <c r="U69" s="73">
        <v>-16.3</v>
      </c>
      <c r="V69" s="74">
        <v>50.06</v>
      </c>
      <c r="W69">
        <v>25.99</v>
      </c>
      <c r="X69">
        <v>-16</v>
      </c>
      <c r="Y69">
        <v>-0.3</v>
      </c>
      <c r="Z69">
        <v>1.93</v>
      </c>
      <c r="AA69">
        <v>0</v>
      </c>
      <c r="AB69">
        <v>22.14</v>
      </c>
    </row>
    <row r="70" spans="7:28">
      <c r="G70" t="s">
        <v>112</v>
      </c>
      <c r="H70" s="73">
        <v>27.92</v>
      </c>
      <c r="I70" s="46">
        <v>0</v>
      </c>
      <c r="J70" s="46">
        <v>33.69</v>
      </c>
      <c r="K70" s="46">
        <v>0</v>
      </c>
      <c r="L70" s="46">
        <v>2.89</v>
      </c>
      <c r="M70" s="74">
        <v>0</v>
      </c>
      <c r="N70" s="73">
        <v>0</v>
      </c>
      <c r="O70" s="46">
        <v>-12</v>
      </c>
      <c r="P70" s="46">
        <v>0</v>
      </c>
      <c r="Q70" s="46">
        <v>0</v>
      </c>
      <c r="R70" s="46">
        <v>0</v>
      </c>
      <c r="S70" s="74">
        <v>0</v>
      </c>
      <c r="U70" s="73">
        <v>-12.3</v>
      </c>
      <c r="V70" s="74">
        <v>64.5</v>
      </c>
      <c r="W70">
        <v>27.92</v>
      </c>
      <c r="X70">
        <v>-12</v>
      </c>
      <c r="Y70">
        <v>-0.3</v>
      </c>
      <c r="Z70">
        <v>2.89</v>
      </c>
      <c r="AA70">
        <v>0</v>
      </c>
      <c r="AB70">
        <v>33.69</v>
      </c>
    </row>
    <row r="71" spans="7:28">
      <c r="G71" t="s">
        <v>113</v>
      </c>
      <c r="H71" s="73">
        <v>53.92</v>
      </c>
      <c r="I71" s="46">
        <v>0</v>
      </c>
      <c r="J71" s="46">
        <v>22.14</v>
      </c>
      <c r="K71" s="46">
        <v>0</v>
      </c>
      <c r="L71" s="46">
        <v>4.8099999999999996</v>
      </c>
      <c r="M71" s="74">
        <v>0</v>
      </c>
      <c r="N71" s="73">
        <v>0</v>
      </c>
      <c r="O71" s="46">
        <v>-21</v>
      </c>
      <c r="P71" s="46">
        <v>0</v>
      </c>
      <c r="Q71" s="46">
        <v>0</v>
      </c>
      <c r="R71" s="46">
        <v>0</v>
      </c>
      <c r="S71" s="74">
        <v>0</v>
      </c>
      <c r="U71" s="73">
        <v>-21.3</v>
      </c>
      <c r="V71" s="74">
        <v>80.87</v>
      </c>
      <c r="W71">
        <v>53.92</v>
      </c>
      <c r="X71">
        <v>-21</v>
      </c>
      <c r="Y71">
        <v>-0.3</v>
      </c>
      <c r="Z71">
        <v>4.8099999999999996</v>
      </c>
      <c r="AA71">
        <v>0</v>
      </c>
      <c r="AB71">
        <v>22.14</v>
      </c>
    </row>
    <row r="72" spans="7:28">
      <c r="G72" t="s">
        <v>114</v>
      </c>
      <c r="H72" s="73">
        <v>30.81</v>
      </c>
      <c r="I72" s="46">
        <v>0</v>
      </c>
      <c r="J72" s="46">
        <v>4.8099999999999996</v>
      </c>
      <c r="K72" s="46">
        <v>0</v>
      </c>
      <c r="L72" s="46">
        <v>5.78</v>
      </c>
      <c r="M72" s="74">
        <v>0</v>
      </c>
      <c r="N72" s="73">
        <v>0</v>
      </c>
      <c r="O72" s="46">
        <v>-5</v>
      </c>
      <c r="P72" s="46">
        <v>0</v>
      </c>
      <c r="Q72" s="46">
        <v>0</v>
      </c>
      <c r="R72" s="46">
        <v>0</v>
      </c>
      <c r="S72" s="74">
        <v>0</v>
      </c>
      <c r="U72" s="73">
        <v>-5.3</v>
      </c>
      <c r="V72" s="74">
        <v>41.4</v>
      </c>
      <c r="W72">
        <v>30.81</v>
      </c>
      <c r="X72">
        <v>-5</v>
      </c>
      <c r="Y72">
        <v>-0.3</v>
      </c>
      <c r="Z72">
        <v>5.78</v>
      </c>
      <c r="AA72">
        <v>0</v>
      </c>
      <c r="AB72">
        <v>4.8099999999999996</v>
      </c>
    </row>
    <row r="73" spans="7:28">
      <c r="G73" t="s">
        <v>115</v>
      </c>
      <c r="H73" s="73">
        <v>44.28</v>
      </c>
      <c r="I73" s="46">
        <v>0</v>
      </c>
      <c r="J73" s="46">
        <v>3.85</v>
      </c>
      <c r="K73" s="46">
        <v>0</v>
      </c>
      <c r="L73" s="46">
        <v>6.74</v>
      </c>
      <c r="M73" s="74">
        <v>0</v>
      </c>
      <c r="N73" s="73">
        <v>0</v>
      </c>
      <c r="O73" s="46">
        <v>-52</v>
      </c>
      <c r="P73" s="46">
        <v>0</v>
      </c>
      <c r="Q73" s="46">
        <v>0</v>
      </c>
      <c r="R73" s="46">
        <v>0</v>
      </c>
      <c r="S73" s="74">
        <v>0</v>
      </c>
      <c r="U73" s="73">
        <v>-52.3</v>
      </c>
      <c r="V73" s="74">
        <v>54.87</v>
      </c>
      <c r="W73">
        <v>44.28</v>
      </c>
      <c r="X73">
        <v>-52</v>
      </c>
      <c r="Y73">
        <v>-0.3</v>
      </c>
      <c r="Z73">
        <v>6.74</v>
      </c>
      <c r="AA73">
        <v>0</v>
      </c>
      <c r="AB73">
        <v>3.85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7.7</v>
      </c>
      <c r="M74" s="74">
        <v>0.1</v>
      </c>
      <c r="N74" s="73">
        <v>0</v>
      </c>
      <c r="O74" s="46">
        <v>-50</v>
      </c>
      <c r="P74" s="46">
        <v>-11</v>
      </c>
      <c r="Q74" s="46">
        <v>0</v>
      </c>
      <c r="R74" s="46">
        <v>0</v>
      </c>
      <c r="S74" s="74">
        <v>0</v>
      </c>
      <c r="U74" s="73">
        <v>-61.3</v>
      </c>
      <c r="V74" s="74">
        <v>7.8</v>
      </c>
      <c r="W74">
        <v>0</v>
      </c>
      <c r="X74">
        <v>-50</v>
      </c>
      <c r="Y74">
        <v>-0.3</v>
      </c>
      <c r="Z74">
        <v>7.7</v>
      </c>
      <c r="AA74">
        <v>0.1</v>
      </c>
      <c r="AB74">
        <v>-11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8.66</v>
      </c>
      <c r="M75" s="74">
        <v>0</v>
      </c>
      <c r="N75" s="73">
        <v>-29</v>
      </c>
      <c r="O75" s="46">
        <v>-46</v>
      </c>
      <c r="P75" s="46">
        <v>-8</v>
      </c>
      <c r="Q75" s="46">
        <v>0</v>
      </c>
      <c r="R75" s="46">
        <v>0</v>
      </c>
      <c r="S75" s="74">
        <v>0</v>
      </c>
      <c r="U75" s="73">
        <v>-83.3</v>
      </c>
      <c r="V75" s="74">
        <v>8.66</v>
      </c>
      <c r="W75">
        <v>-29</v>
      </c>
      <c r="X75">
        <v>-46</v>
      </c>
      <c r="Y75">
        <v>-0.3</v>
      </c>
      <c r="Z75">
        <v>8.66</v>
      </c>
      <c r="AA75">
        <v>0</v>
      </c>
      <c r="AB75">
        <v>-8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9.6300000000000008</v>
      </c>
      <c r="M76" s="74">
        <v>0</v>
      </c>
      <c r="N76" s="73">
        <v>-30</v>
      </c>
      <c r="O76" s="46">
        <v>-52</v>
      </c>
      <c r="P76" s="46">
        <v>-8</v>
      </c>
      <c r="Q76" s="46">
        <v>0</v>
      </c>
      <c r="R76" s="46">
        <v>0</v>
      </c>
      <c r="S76" s="74">
        <v>0</v>
      </c>
      <c r="U76" s="73">
        <v>-90.3</v>
      </c>
      <c r="V76" s="74">
        <v>9.6300000000000008</v>
      </c>
      <c r="W76">
        <v>-30</v>
      </c>
      <c r="X76">
        <v>-52</v>
      </c>
      <c r="Y76">
        <v>-0.3</v>
      </c>
      <c r="Z76">
        <v>9.6300000000000008</v>
      </c>
      <c r="AA76">
        <v>0</v>
      </c>
      <c r="AB76">
        <v>-8</v>
      </c>
    </row>
    <row r="77" spans="7:28">
      <c r="G77" t="s">
        <v>119</v>
      </c>
      <c r="H77" s="73">
        <v>48.13</v>
      </c>
      <c r="I77" s="46">
        <v>0</v>
      </c>
      <c r="J77" s="46">
        <v>0</v>
      </c>
      <c r="K77" s="46">
        <v>0</v>
      </c>
      <c r="L77" s="46">
        <v>10.59</v>
      </c>
      <c r="M77" s="74">
        <v>0.1</v>
      </c>
      <c r="N77" s="73">
        <v>0</v>
      </c>
      <c r="O77" s="46">
        <v>-13</v>
      </c>
      <c r="P77" s="46">
        <v>-15</v>
      </c>
      <c r="Q77" s="46">
        <v>0</v>
      </c>
      <c r="R77" s="46">
        <v>0</v>
      </c>
      <c r="S77" s="74">
        <v>0</v>
      </c>
      <c r="U77" s="73">
        <v>-28.3</v>
      </c>
      <c r="V77" s="74">
        <v>58.82</v>
      </c>
      <c r="W77">
        <v>48.13</v>
      </c>
      <c r="X77">
        <v>-13</v>
      </c>
      <c r="Y77">
        <v>-0.3</v>
      </c>
      <c r="Z77">
        <v>10.59</v>
      </c>
      <c r="AA77">
        <v>0.1</v>
      </c>
      <c r="AB77">
        <v>-15</v>
      </c>
    </row>
    <row r="78" spans="7:28">
      <c r="G78" t="s">
        <v>120</v>
      </c>
      <c r="H78" s="73">
        <v>51.99</v>
      </c>
      <c r="I78" s="46">
        <v>0</v>
      </c>
      <c r="J78" s="46">
        <v>19.25</v>
      </c>
      <c r="K78" s="46">
        <v>0</v>
      </c>
      <c r="L78" s="46">
        <v>11.55</v>
      </c>
      <c r="M78" s="74">
        <v>2.12</v>
      </c>
      <c r="N78" s="73">
        <v>0</v>
      </c>
      <c r="O78" s="46">
        <v>-35</v>
      </c>
      <c r="P78" s="46">
        <v>0</v>
      </c>
      <c r="Q78" s="46">
        <v>0</v>
      </c>
      <c r="R78" s="46">
        <v>0</v>
      </c>
      <c r="S78" s="74">
        <v>0</v>
      </c>
      <c r="U78" s="73">
        <v>-35.299999999999997</v>
      </c>
      <c r="V78" s="74">
        <v>84.91</v>
      </c>
      <c r="W78">
        <v>51.99</v>
      </c>
      <c r="X78">
        <v>-35</v>
      </c>
      <c r="Y78">
        <v>-0.3</v>
      </c>
      <c r="Z78">
        <v>11.55</v>
      </c>
      <c r="AA78">
        <v>2.12</v>
      </c>
      <c r="AB78">
        <v>19.25</v>
      </c>
    </row>
    <row r="79" spans="7:28">
      <c r="G79" t="s">
        <v>121</v>
      </c>
      <c r="H79" s="73">
        <v>53.91</v>
      </c>
      <c r="I79" s="46">
        <v>0</v>
      </c>
      <c r="J79" s="46">
        <v>0</v>
      </c>
      <c r="K79" s="46">
        <v>0</v>
      </c>
      <c r="L79" s="46">
        <v>11.55</v>
      </c>
      <c r="M79" s="74">
        <v>0</v>
      </c>
      <c r="N79" s="73">
        <v>0</v>
      </c>
      <c r="O79" s="46">
        <v>0</v>
      </c>
      <c r="P79" s="46">
        <v>-8</v>
      </c>
      <c r="Q79" s="46">
        <v>0</v>
      </c>
      <c r="R79" s="46">
        <v>0</v>
      </c>
      <c r="S79" s="74">
        <v>0</v>
      </c>
      <c r="U79" s="73">
        <v>-8.3000000000000007</v>
      </c>
      <c r="V79" s="74">
        <v>65.459999999999994</v>
      </c>
      <c r="W79">
        <v>53.91</v>
      </c>
      <c r="X79">
        <v>0</v>
      </c>
      <c r="Y79">
        <v>-0.3</v>
      </c>
      <c r="Z79">
        <v>11.55</v>
      </c>
      <c r="AA79">
        <v>0</v>
      </c>
      <c r="AB79">
        <v>-8</v>
      </c>
    </row>
    <row r="80" spans="7:28">
      <c r="G80" t="s">
        <v>122</v>
      </c>
      <c r="H80" s="73">
        <v>75.09</v>
      </c>
      <c r="I80" s="46">
        <v>0</v>
      </c>
      <c r="J80" s="46">
        <v>0</v>
      </c>
      <c r="K80" s="46">
        <v>0</v>
      </c>
      <c r="L80" s="46">
        <v>12.52</v>
      </c>
      <c r="M80" s="74">
        <v>0</v>
      </c>
      <c r="N80" s="73">
        <v>0</v>
      </c>
      <c r="O80" s="46">
        <v>0</v>
      </c>
      <c r="P80" s="46">
        <v>-5</v>
      </c>
      <c r="Q80" s="46">
        <v>0</v>
      </c>
      <c r="R80" s="46">
        <v>0</v>
      </c>
      <c r="S80" s="74">
        <v>0</v>
      </c>
      <c r="U80" s="73">
        <v>-5.3</v>
      </c>
      <c r="V80" s="74">
        <v>87.61</v>
      </c>
      <c r="W80">
        <v>75.09</v>
      </c>
      <c r="X80">
        <v>0</v>
      </c>
      <c r="Y80">
        <v>-0.3</v>
      </c>
      <c r="Z80">
        <v>12.52</v>
      </c>
      <c r="AA80">
        <v>0</v>
      </c>
      <c r="AB80">
        <v>-5</v>
      </c>
    </row>
    <row r="81" spans="7:28">
      <c r="G81" t="s">
        <v>123</v>
      </c>
      <c r="H81" s="73">
        <v>88.56</v>
      </c>
      <c r="I81" s="46">
        <v>0</v>
      </c>
      <c r="J81" s="46">
        <v>0</v>
      </c>
      <c r="K81" s="46">
        <v>0</v>
      </c>
      <c r="L81" s="46">
        <v>12.52</v>
      </c>
      <c r="M81" s="74">
        <v>0</v>
      </c>
      <c r="N81" s="73">
        <v>0</v>
      </c>
      <c r="O81" s="46">
        <v>0</v>
      </c>
      <c r="P81" s="46">
        <v>-10</v>
      </c>
      <c r="Q81" s="46">
        <v>0</v>
      </c>
      <c r="R81" s="46">
        <v>0</v>
      </c>
      <c r="S81" s="74">
        <v>0</v>
      </c>
      <c r="U81" s="73">
        <v>-10.3</v>
      </c>
      <c r="V81" s="74">
        <v>101.08</v>
      </c>
      <c r="W81">
        <v>88.56</v>
      </c>
      <c r="X81">
        <v>0</v>
      </c>
      <c r="Y81">
        <v>-0.3</v>
      </c>
      <c r="Z81">
        <v>12.52</v>
      </c>
      <c r="AA81">
        <v>0</v>
      </c>
      <c r="AB81">
        <v>-10</v>
      </c>
    </row>
    <row r="82" spans="7:28">
      <c r="G82" t="s">
        <v>124</v>
      </c>
      <c r="H82" s="73">
        <v>80.87</v>
      </c>
      <c r="I82" s="46">
        <v>0</v>
      </c>
      <c r="J82" s="46">
        <v>0</v>
      </c>
      <c r="K82" s="46">
        <v>0</v>
      </c>
      <c r="L82" s="46">
        <v>11.55</v>
      </c>
      <c r="M82" s="74">
        <v>0</v>
      </c>
      <c r="N82" s="73">
        <v>0</v>
      </c>
      <c r="O82" s="46">
        <v>0</v>
      </c>
      <c r="P82" s="46">
        <v>-6</v>
      </c>
      <c r="Q82" s="46">
        <v>0</v>
      </c>
      <c r="R82" s="46">
        <v>0</v>
      </c>
      <c r="S82" s="74">
        <v>0</v>
      </c>
      <c r="U82" s="73">
        <v>-6.3</v>
      </c>
      <c r="V82" s="74">
        <v>92.42</v>
      </c>
      <c r="W82">
        <v>80.87</v>
      </c>
      <c r="X82">
        <v>0</v>
      </c>
      <c r="Y82">
        <v>-0.3</v>
      </c>
      <c r="Z82">
        <v>11.55</v>
      </c>
      <c r="AA82">
        <v>0</v>
      </c>
      <c r="AB82">
        <v>-6</v>
      </c>
    </row>
    <row r="83" spans="7:28">
      <c r="G83" t="s">
        <v>125</v>
      </c>
      <c r="H83" s="73">
        <v>131.88999999999999</v>
      </c>
      <c r="I83" s="46">
        <v>0</v>
      </c>
      <c r="J83" s="46">
        <v>3.85</v>
      </c>
      <c r="K83" s="46">
        <v>0</v>
      </c>
      <c r="L83" s="46">
        <v>13.09</v>
      </c>
      <c r="M83" s="74">
        <v>0</v>
      </c>
      <c r="N83" s="73">
        <v>0</v>
      </c>
      <c r="O83" s="46">
        <v>-19</v>
      </c>
      <c r="P83" s="46">
        <v>0</v>
      </c>
      <c r="Q83" s="46">
        <v>0</v>
      </c>
      <c r="R83" s="46">
        <v>0</v>
      </c>
      <c r="S83" s="74">
        <v>0</v>
      </c>
      <c r="U83" s="73">
        <v>-19.3</v>
      </c>
      <c r="V83" s="74">
        <v>148.83000000000001</v>
      </c>
      <c r="W83">
        <v>131.88999999999999</v>
      </c>
      <c r="X83">
        <v>-19</v>
      </c>
      <c r="Y83">
        <v>-0.3</v>
      </c>
      <c r="Z83">
        <v>13.09</v>
      </c>
      <c r="AA83">
        <v>0</v>
      </c>
      <c r="AB83">
        <v>3.85</v>
      </c>
    </row>
    <row r="84" spans="7:28">
      <c r="G84" t="s">
        <v>126</v>
      </c>
      <c r="H84" s="73">
        <v>147.29</v>
      </c>
      <c r="I84" s="46">
        <v>0</v>
      </c>
      <c r="J84" s="46">
        <v>21.18</v>
      </c>
      <c r="K84" s="46">
        <v>0</v>
      </c>
      <c r="L84" s="46">
        <v>12.52</v>
      </c>
      <c r="M84" s="74">
        <v>0</v>
      </c>
      <c r="N84" s="73">
        <v>0</v>
      </c>
      <c r="O84" s="46">
        <v>-27</v>
      </c>
      <c r="P84" s="46">
        <v>0</v>
      </c>
      <c r="Q84" s="46">
        <v>0</v>
      </c>
      <c r="R84" s="46">
        <v>0</v>
      </c>
      <c r="S84" s="74">
        <v>0</v>
      </c>
      <c r="U84" s="73">
        <v>-27.3</v>
      </c>
      <c r="V84" s="74">
        <v>180.99</v>
      </c>
      <c r="W84">
        <v>147.29</v>
      </c>
      <c r="X84">
        <v>-27</v>
      </c>
      <c r="Y84">
        <v>-0.3</v>
      </c>
      <c r="Z84">
        <v>12.52</v>
      </c>
      <c r="AA84">
        <v>0</v>
      </c>
      <c r="AB84">
        <v>21.18</v>
      </c>
    </row>
    <row r="85" spans="7:28">
      <c r="G85" t="s">
        <v>127</v>
      </c>
      <c r="H85" s="73">
        <v>130.91999999999999</v>
      </c>
      <c r="I85" s="46">
        <v>0</v>
      </c>
      <c r="J85" s="46">
        <v>14.44</v>
      </c>
      <c r="K85" s="46">
        <v>0</v>
      </c>
      <c r="L85" s="46">
        <v>12.23</v>
      </c>
      <c r="M85" s="74">
        <v>0</v>
      </c>
      <c r="N85" s="73">
        <v>0</v>
      </c>
      <c r="O85" s="46">
        <v>-40</v>
      </c>
      <c r="P85" s="46">
        <v>0</v>
      </c>
      <c r="Q85" s="46">
        <v>0</v>
      </c>
      <c r="R85" s="46">
        <v>0</v>
      </c>
      <c r="S85" s="74">
        <v>0</v>
      </c>
      <c r="U85" s="73">
        <v>-40.299999999999997</v>
      </c>
      <c r="V85" s="74">
        <v>157.59</v>
      </c>
      <c r="W85">
        <v>130.91999999999999</v>
      </c>
      <c r="X85">
        <v>-40</v>
      </c>
      <c r="Y85">
        <v>-0.3</v>
      </c>
      <c r="Z85">
        <v>12.23</v>
      </c>
      <c r="AA85">
        <v>0</v>
      </c>
      <c r="AB85">
        <v>14.44</v>
      </c>
    </row>
    <row r="86" spans="7:28">
      <c r="G86" t="s">
        <v>128</v>
      </c>
      <c r="H86" s="73">
        <v>133.81</v>
      </c>
      <c r="I86" s="46">
        <v>0</v>
      </c>
      <c r="J86" s="46">
        <v>14.44</v>
      </c>
      <c r="K86" s="46">
        <v>0</v>
      </c>
      <c r="L86" s="46">
        <v>11.46</v>
      </c>
      <c r="M86" s="74">
        <v>0</v>
      </c>
      <c r="N86" s="73">
        <v>0</v>
      </c>
      <c r="O86" s="46">
        <v>-50</v>
      </c>
      <c r="P86" s="46">
        <v>0</v>
      </c>
      <c r="Q86" s="46">
        <v>0</v>
      </c>
      <c r="R86" s="46">
        <v>0</v>
      </c>
      <c r="S86" s="74">
        <v>0</v>
      </c>
      <c r="U86" s="73">
        <v>-50.3</v>
      </c>
      <c r="V86" s="74">
        <v>159.71</v>
      </c>
      <c r="W86">
        <v>133.81</v>
      </c>
      <c r="X86">
        <v>-50</v>
      </c>
      <c r="Y86">
        <v>-0.3</v>
      </c>
      <c r="Z86">
        <v>11.46</v>
      </c>
      <c r="AA86">
        <v>0</v>
      </c>
      <c r="AB86">
        <v>14.44</v>
      </c>
    </row>
    <row r="87" spans="7:28">
      <c r="G87" t="s">
        <v>129</v>
      </c>
      <c r="H87" s="73">
        <v>117.45</v>
      </c>
      <c r="I87" s="46">
        <v>0</v>
      </c>
      <c r="J87" s="46">
        <v>0</v>
      </c>
      <c r="K87" s="46">
        <v>0</v>
      </c>
      <c r="L87" s="46">
        <v>10.59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-0.3</v>
      </c>
      <c r="V87" s="74">
        <v>128.04</v>
      </c>
      <c r="W87">
        <v>117.45</v>
      </c>
      <c r="X87">
        <v>0</v>
      </c>
      <c r="Y87">
        <v>-0.3</v>
      </c>
      <c r="Z87">
        <v>10.59</v>
      </c>
      <c r="AA87">
        <v>0</v>
      </c>
      <c r="AB87">
        <v>0</v>
      </c>
    </row>
    <row r="88" spans="7:28">
      <c r="G88" t="s">
        <v>130</v>
      </c>
      <c r="H88" s="73">
        <v>108.78</v>
      </c>
      <c r="I88" s="46">
        <v>0</v>
      </c>
      <c r="J88" s="46">
        <v>0</v>
      </c>
      <c r="K88" s="46">
        <v>0</v>
      </c>
      <c r="L88" s="46">
        <v>9.82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-0.3</v>
      </c>
      <c r="V88" s="74">
        <v>118.6</v>
      </c>
      <c r="W88">
        <v>108.78</v>
      </c>
      <c r="X88">
        <v>0</v>
      </c>
      <c r="Y88">
        <v>-0.3</v>
      </c>
      <c r="Z88">
        <v>9.82</v>
      </c>
      <c r="AA88">
        <v>0</v>
      </c>
      <c r="AB88">
        <v>0</v>
      </c>
    </row>
    <row r="89" spans="7:28">
      <c r="G89" t="s">
        <v>131</v>
      </c>
      <c r="H89" s="73">
        <v>91.45</v>
      </c>
      <c r="I89" s="46">
        <v>0</v>
      </c>
      <c r="J89" s="46">
        <v>0</v>
      </c>
      <c r="K89" s="46">
        <v>0</v>
      </c>
      <c r="L89" s="46">
        <v>9.15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-0.3</v>
      </c>
      <c r="V89" s="74">
        <v>100.6</v>
      </c>
      <c r="W89">
        <v>91.45</v>
      </c>
      <c r="X89">
        <v>0</v>
      </c>
      <c r="Y89">
        <v>-0.3</v>
      </c>
      <c r="Z89">
        <v>9.15</v>
      </c>
      <c r="AA89">
        <v>0</v>
      </c>
      <c r="AB89">
        <v>0</v>
      </c>
    </row>
    <row r="90" spans="7:28">
      <c r="G90" t="s">
        <v>132</v>
      </c>
      <c r="H90" s="73">
        <v>87.61</v>
      </c>
      <c r="I90" s="46">
        <v>0</v>
      </c>
      <c r="J90" s="46">
        <v>0</v>
      </c>
      <c r="K90" s="46">
        <v>0</v>
      </c>
      <c r="L90" s="46">
        <v>8.18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-0.3</v>
      </c>
      <c r="V90" s="74">
        <v>95.79</v>
      </c>
      <c r="W90">
        <v>87.61</v>
      </c>
      <c r="X90">
        <v>0</v>
      </c>
      <c r="Y90">
        <v>-0.3</v>
      </c>
      <c r="Z90">
        <v>8.18</v>
      </c>
      <c r="AA90">
        <v>0</v>
      </c>
      <c r="AB90">
        <v>0</v>
      </c>
    </row>
    <row r="91" spans="7:28">
      <c r="G91" t="s">
        <v>133</v>
      </c>
      <c r="H91" s="73">
        <v>92.42</v>
      </c>
      <c r="I91" s="46">
        <v>0</v>
      </c>
      <c r="J91" s="46">
        <v>0</v>
      </c>
      <c r="K91" s="46">
        <v>0</v>
      </c>
      <c r="L91" s="46">
        <v>7.03</v>
      </c>
      <c r="M91" s="74">
        <v>0</v>
      </c>
      <c r="N91" s="73">
        <v>0</v>
      </c>
      <c r="O91" s="46">
        <v>0</v>
      </c>
      <c r="P91" s="46">
        <v>-5</v>
      </c>
      <c r="Q91" s="46">
        <v>0</v>
      </c>
      <c r="R91" s="46">
        <v>0</v>
      </c>
      <c r="S91" s="74">
        <v>0</v>
      </c>
      <c r="U91" s="73">
        <v>-5.3</v>
      </c>
      <c r="V91" s="74">
        <v>99.45</v>
      </c>
      <c r="W91">
        <v>92.42</v>
      </c>
      <c r="X91">
        <v>0</v>
      </c>
      <c r="Y91">
        <v>-0.3</v>
      </c>
      <c r="Z91">
        <v>7.03</v>
      </c>
      <c r="AA91">
        <v>0</v>
      </c>
      <c r="AB91">
        <v>-5</v>
      </c>
    </row>
    <row r="92" spans="7:28">
      <c r="G92" t="s">
        <v>134</v>
      </c>
      <c r="H92" s="73">
        <v>99.15</v>
      </c>
      <c r="I92" s="46">
        <v>0</v>
      </c>
      <c r="J92" s="46">
        <v>14.44</v>
      </c>
      <c r="K92" s="46">
        <v>0</v>
      </c>
      <c r="L92" s="46">
        <v>6.07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-0.3</v>
      </c>
      <c r="V92" s="74">
        <v>119.66</v>
      </c>
      <c r="W92">
        <v>99.15</v>
      </c>
      <c r="X92">
        <v>0</v>
      </c>
      <c r="Y92">
        <v>-0.3</v>
      </c>
      <c r="Z92">
        <v>6.07</v>
      </c>
      <c r="AA92">
        <v>0</v>
      </c>
      <c r="AB92">
        <v>14.44</v>
      </c>
    </row>
    <row r="93" spans="7:28">
      <c r="G93" t="s">
        <v>135</v>
      </c>
      <c r="H93" s="73">
        <v>93.38</v>
      </c>
      <c r="I93" s="46">
        <v>0</v>
      </c>
      <c r="J93" s="46">
        <v>0</v>
      </c>
      <c r="K93" s="46">
        <v>0</v>
      </c>
      <c r="L93" s="46">
        <v>5.68</v>
      </c>
      <c r="M93" s="74">
        <v>0</v>
      </c>
      <c r="N93" s="73">
        <v>0</v>
      </c>
      <c r="O93" s="46">
        <v>-51</v>
      </c>
      <c r="P93" s="46">
        <v>-6</v>
      </c>
      <c r="Q93" s="46">
        <v>0</v>
      </c>
      <c r="R93" s="46">
        <v>0</v>
      </c>
      <c r="S93" s="74">
        <v>0</v>
      </c>
      <c r="U93" s="73">
        <v>-57.3</v>
      </c>
      <c r="V93" s="74">
        <v>99.06</v>
      </c>
      <c r="W93">
        <v>93.38</v>
      </c>
      <c r="X93">
        <v>-51</v>
      </c>
      <c r="Y93">
        <v>-0.3</v>
      </c>
      <c r="Z93">
        <v>5.68</v>
      </c>
      <c r="AA93">
        <v>0</v>
      </c>
      <c r="AB93">
        <v>-6</v>
      </c>
    </row>
    <row r="94" spans="7:28">
      <c r="G94" t="s">
        <v>136</v>
      </c>
      <c r="H94" s="73">
        <v>93.39</v>
      </c>
      <c r="I94" s="46">
        <v>0</v>
      </c>
      <c r="J94" s="46">
        <v>0</v>
      </c>
      <c r="K94" s="46">
        <v>0</v>
      </c>
      <c r="L94" s="46">
        <v>5.58</v>
      </c>
      <c r="M94" s="74">
        <v>0</v>
      </c>
      <c r="N94" s="73">
        <v>0</v>
      </c>
      <c r="O94" s="46">
        <v>-73</v>
      </c>
      <c r="P94" s="46">
        <v>-6</v>
      </c>
      <c r="Q94" s="46">
        <v>0</v>
      </c>
      <c r="R94" s="46">
        <v>0</v>
      </c>
      <c r="S94" s="74">
        <v>0</v>
      </c>
      <c r="U94" s="73">
        <v>-79.3</v>
      </c>
      <c r="V94" s="74">
        <v>98.97</v>
      </c>
      <c r="W94">
        <v>93.39</v>
      </c>
      <c r="X94">
        <v>-73</v>
      </c>
      <c r="Y94">
        <v>-0.3</v>
      </c>
      <c r="Z94">
        <v>5.58</v>
      </c>
      <c r="AA94">
        <v>0</v>
      </c>
      <c r="AB94">
        <v>-6</v>
      </c>
    </row>
    <row r="95" spans="7:28">
      <c r="G95" t="s">
        <v>137</v>
      </c>
      <c r="H95" s="73">
        <v>64.5</v>
      </c>
      <c r="I95" s="46">
        <v>0</v>
      </c>
      <c r="J95" s="46">
        <v>0</v>
      </c>
      <c r="K95" s="46">
        <v>0</v>
      </c>
      <c r="L95" s="46">
        <v>4.72</v>
      </c>
      <c r="M95" s="74">
        <v>0</v>
      </c>
      <c r="N95" s="73">
        <v>0</v>
      </c>
      <c r="O95" s="46">
        <v>-98</v>
      </c>
      <c r="P95" s="46">
        <v>-10</v>
      </c>
      <c r="Q95" s="46">
        <v>0</v>
      </c>
      <c r="R95" s="46">
        <v>0</v>
      </c>
      <c r="S95" s="74">
        <v>0</v>
      </c>
      <c r="U95" s="73">
        <v>-108.3</v>
      </c>
      <c r="V95" s="74">
        <v>69.22</v>
      </c>
      <c r="W95">
        <v>64.5</v>
      </c>
      <c r="X95">
        <v>-98</v>
      </c>
      <c r="Y95">
        <v>-0.3</v>
      </c>
      <c r="Z95">
        <v>4.72</v>
      </c>
      <c r="AA95">
        <v>0</v>
      </c>
      <c r="AB95">
        <v>-10</v>
      </c>
    </row>
    <row r="96" spans="7:28">
      <c r="G96" t="s">
        <v>138</v>
      </c>
      <c r="H96" s="73">
        <v>50.06</v>
      </c>
      <c r="I96" s="46">
        <v>0</v>
      </c>
      <c r="J96" s="46">
        <v>0</v>
      </c>
      <c r="K96" s="46">
        <v>0</v>
      </c>
      <c r="L96" s="46">
        <v>4.1399999999999997</v>
      </c>
      <c r="M96" s="74">
        <v>0</v>
      </c>
      <c r="N96" s="73">
        <v>0</v>
      </c>
      <c r="O96" s="46">
        <v>-81</v>
      </c>
      <c r="P96" s="46">
        <v>-9</v>
      </c>
      <c r="Q96" s="46">
        <v>0</v>
      </c>
      <c r="R96" s="46">
        <v>0</v>
      </c>
      <c r="S96" s="74">
        <v>0</v>
      </c>
      <c r="U96" s="73">
        <v>-90.3</v>
      </c>
      <c r="V96" s="74">
        <v>54.2</v>
      </c>
      <c r="W96">
        <v>50.06</v>
      </c>
      <c r="X96">
        <v>-81</v>
      </c>
      <c r="Y96">
        <v>-0.3</v>
      </c>
      <c r="Z96">
        <v>4.1399999999999997</v>
      </c>
      <c r="AA96">
        <v>0</v>
      </c>
      <c r="AB96">
        <v>-9</v>
      </c>
    </row>
    <row r="97" spans="1:83">
      <c r="G97" t="s">
        <v>139</v>
      </c>
      <c r="H97" s="73">
        <v>43.32</v>
      </c>
      <c r="I97" s="46">
        <v>0</v>
      </c>
      <c r="J97" s="46">
        <v>0</v>
      </c>
      <c r="K97" s="46">
        <v>0</v>
      </c>
      <c r="L97" s="46">
        <v>3.56</v>
      </c>
      <c r="M97" s="74">
        <v>0</v>
      </c>
      <c r="N97" s="73">
        <v>0</v>
      </c>
      <c r="O97" s="46">
        <v>-67</v>
      </c>
      <c r="P97" s="46">
        <v>-9</v>
      </c>
      <c r="Q97" s="46">
        <v>0</v>
      </c>
      <c r="R97" s="46">
        <v>0</v>
      </c>
      <c r="S97" s="74">
        <v>0</v>
      </c>
      <c r="U97" s="73">
        <v>-76.3</v>
      </c>
      <c r="V97" s="74">
        <v>46.88</v>
      </c>
      <c r="W97">
        <v>43.32</v>
      </c>
      <c r="X97">
        <v>-67</v>
      </c>
      <c r="Y97">
        <v>-0.3</v>
      </c>
      <c r="Z97">
        <v>3.56</v>
      </c>
      <c r="AA97">
        <v>0</v>
      </c>
      <c r="AB97">
        <v>-9</v>
      </c>
    </row>
    <row r="98" spans="1:83">
      <c r="G98" t="s">
        <v>140</v>
      </c>
      <c r="H98" s="73">
        <v>10.59</v>
      </c>
      <c r="I98" s="46">
        <v>0</v>
      </c>
      <c r="J98" s="46">
        <v>0</v>
      </c>
      <c r="K98" s="46">
        <v>0</v>
      </c>
      <c r="L98" s="46">
        <v>2.02</v>
      </c>
      <c r="M98" s="74">
        <v>0</v>
      </c>
      <c r="N98" s="73">
        <v>0</v>
      </c>
      <c r="O98" s="46">
        <v>-67</v>
      </c>
      <c r="P98" s="46">
        <v>-23</v>
      </c>
      <c r="Q98" s="46">
        <v>0</v>
      </c>
      <c r="R98" s="46">
        <v>0</v>
      </c>
      <c r="S98" s="74">
        <v>0</v>
      </c>
      <c r="U98" s="73">
        <v>-90.3</v>
      </c>
      <c r="V98" s="74">
        <v>12.61</v>
      </c>
      <c r="W98">
        <v>10.59</v>
      </c>
      <c r="X98">
        <v>-67</v>
      </c>
      <c r="Y98">
        <v>-0.3</v>
      </c>
      <c r="Z98">
        <v>2.02</v>
      </c>
      <c r="AA98">
        <v>0</v>
      </c>
      <c r="AB98">
        <v>-23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0.87918250000000009</v>
      </c>
      <c r="I99" s="69">
        <f t="shared" ref="I99:BQ99" si="1">SUM(I3:I98)/4000</f>
        <v>0</v>
      </c>
      <c r="J99" s="69">
        <f t="shared" si="1"/>
        <v>0.21997000000000003</v>
      </c>
      <c r="K99" s="69">
        <f t="shared" si="1"/>
        <v>0</v>
      </c>
      <c r="L99" s="69">
        <f t="shared" si="1"/>
        <v>0.15792499999999995</v>
      </c>
      <c r="M99" s="69">
        <f t="shared" si="1"/>
        <v>6.0499999999999996E-4</v>
      </c>
      <c r="N99" s="68">
        <f t="shared" si="1"/>
        <v>-0.51624999999999999</v>
      </c>
      <c r="O99" s="69">
        <f t="shared" si="1"/>
        <v>-1.3162499999999999</v>
      </c>
      <c r="P99" s="69">
        <f t="shared" si="1"/>
        <v>-0.61524999999999996</v>
      </c>
      <c r="Q99" s="69">
        <f t="shared" si="1"/>
        <v>0</v>
      </c>
      <c r="R99" s="69">
        <f t="shared" si="1"/>
        <v>-5.4999999999999997E-3</v>
      </c>
      <c r="S99" s="70">
        <f t="shared" si="1"/>
        <v>0</v>
      </c>
      <c r="U99" s="68">
        <f t="shared" si="1"/>
        <v>-2.4646999999999939</v>
      </c>
      <c r="V99" s="70">
        <f t="shared" si="1"/>
        <v>1.2576825000000003</v>
      </c>
      <c r="W99">
        <f t="shared" si="1"/>
        <v>0.36293249999999994</v>
      </c>
      <c r="X99">
        <f t="shared" si="1"/>
        <v>-1.3162499999999999</v>
      </c>
      <c r="Y99">
        <f t="shared" si="1"/>
        <v>-1.1449999999999965E-2</v>
      </c>
      <c r="Z99">
        <f t="shared" si="1"/>
        <v>0.15242499999999992</v>
      </c>
      <c r="AA99">
        <f t="shared" si="1"/>
        <v>6.0499999999999996E-4</v>
      </c>
      <c r="AB99">
        <f t="shared" si="1"/>
        <v>-0.3952799999999998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19.25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19.25</v>
      </c>
      <c r="W3">
        <v>19.25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18.29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18.29</v>
      </c>
      <c r="W4">
        <v>18.29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17.329999999999998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17.329999999999998</v>
      </c>
      <c r="W5">
        <v>17.329999999999998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16.37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16.37</v>
      </c>
      <c r="W6">
        <v>16.37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9.6300000000000008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9.6300000000000008</v>
      </c>
      <c r="W7">
        <v>9.6300000000000008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9.6300000000000008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9.6300000000000008</v>
      </c>
      <c r="W8">
        <v>9.6300000000000008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9.6300000000000008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9.6300000000000008</v>
      </c>
      <c r="W9">
        <v>9.6300000000000008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9.6300000000000008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9.6300000000000008</v>
      </c>
      <c r="W10">
        <v>9.6300000000000008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9.6300000000000008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9.6300000000000008</v>
      </c>
      <c r="W11">
        <v>9.6300000000000008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9.6300000000000008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9.6300000000000008</v>
      </c>
      <c r="W12">
        <v>9.6300000000000008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9.6300000000000008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9.6300000000000008</v>
      </c>
      <c r="W13">
        <v>9.6300000000000008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9.6300000000000008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9.6300000000000008</v>
      </c>
      <c r="W14">
        <v>9.6300000000000008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9.6300000000000008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9.6300000000000008</v>
      </c>
      <c r="W15">
        <v>9.6300000000000008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9.6300000000000008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9.6300000000000008</v>
      </c>
      <c r="W16">
        <v>9.6300000000000008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9.6300000000000008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9.6300000000000008</v>
      </c>
      <c r="W17">
        <v>9.6300000000000008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9.6300000000000008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9.6300000000000008</v>
      </c>
      <c r="W18">
        <v>9.6300000000000008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9.6300000000000008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9.6300000000000008</v>
      </c>
      <c r="W19">
        <v>9.6300000000000008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9.6300000000000008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9.6300000000000008</v>
      </c>
      <c r="W20">
        <v>9.6300000000000008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9.6300000000000008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9.6300000000000008</v>
      </c>
      <c r="W21">
        <v>9.6300000000000008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9.6300000000000008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9.6300000000000008</v>
      </c>
      <c r="W22">
        <v>9.6300000000000008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9.6300000000000008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9.6300000000000008</v>
      </c>
      <c r="W23">
        <v>9.6300000000000008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9.6300000000000008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9.6300000000000008</v>
      </c>
      <c r="W24">
        <v>9.6300000000000008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19.25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19.25</v>
      </c>
      <c r="W25">
        <v>19.25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19.25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19.25</v>
      </c>
      <c r="W26">
        <v>19.25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28.88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28.88</v>
      </c>
      <c r="W27">
        <v>28.88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28.88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28.88</v>
      </c>
      <c r="W28">
        <v>28.88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38.51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38.51</v>
      </c>
      <c r="W29">
        <v>38.51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38.51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38.51</v>
      </c>
      <c r="W30">
        <v>38.51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48.13</v>
      </c>
      <c r="L31" s="46">
        <v>0</v>
      </c>
      <c r="M31" s="74">
        <v>0.55000000000000004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48.68</v>
      </c>
      <c r="W31">
        <v>48.13</v>
      </c>
      <c r="X31">
        <v>0.55000000000000004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48.14</v>
      </c>
      <c r="L32" s="46">
        <v>0</v>
      </c>
      <c r="M32" s="74">
        <v>2.98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51.12</v>
      </c>
      <c r="W32">
        <v>48.14</v>
      </c>
      <c r="X32">
        <v>2.98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48.13</v>
      </c>
      <c r="L33" s="46">
        <v>0</v>
      </c>
      <c r="M33" s="74">
        <v>2.89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51.02</v>
      </c>
      <c r="W33">
        <v>48.13</v>
      </c>
      <c r="X33">
        <v>2.89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52.95</v>
      </c>
      <c r="L34" s="46">
        <v>0</v>
      </c>
      <c r="M34" s="74">
        <v>3.66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56.61</v>
      </c>
      <c r="W34">
        <v>52.95</v>
      </c>
      <c r="X34">
        <v>3.66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57.76</v>
      </c>
      <c r="L35" s="46">
        <v>0</v>
      </c>
      <c r="M35" s="74">
        <v>0.3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58.06</v>
      </c>
      <c r="W35">
        <v>57.76</v>
      </c>
      <c r="X35">
        <v>0.3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62.58</v>
      </c>
      <c r="L36" s="46">
        <v>0</v>
      </c>
      <c r="M36" s="74">
        <v>1.54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64.12</v>
      </c>
      <c r="W36">
        <v>62.58</v>
      </c>
      <c r="X36">
        <v>1.54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67.39</v>
      </c>
      <c r="L37" s="46">
        <v>0</v>
      </c>
      <c r="M37" s="74">
        <v>2.5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69.89</v>
      </c>
      <c r="W37">
        <v>67.39</v>
      </c>
      <c r="X37">
        <v>2.5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67.39</v>
      </c>
      <c r="L38" s="46">
        <v>0</v>
      </c>
      <c r="M38" s="74">
        <v>4.5199999999999996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71.91</v>
      </c>
      <c r="W38">
        <v>67.39</v>
      </c>
      <c r="X38">
        <v>4.5199999999999996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48.13</v>
      </c>
      <c r="L39" s="46">
        <v>0</v>
      </c>
      <c r="M39" s="74">
        <v>3.47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51.6</v>
      </c>
      <c r="W39">
        <v>48.13</v>
      </c>
      <c r="X39">
        <v>3.47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48.13</v>
      </c>
      <c r="L40" s="46">
        <v>0</v>
      </c>
      <c r="M40" s="74">
        <v>2.89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51.02</v>
      </c>
      <c r="W40">
        <v>48.13</v>
      </c>
      <c r="X40">
        <v>2.89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48.14</v>
      </c>
      <c r="L41" s="46">
        <v>0</v>
      </c>
      <c r="M41" s="74">
        <v>4.04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52.18</v>
      </c>
      <c r="W41">
        <v>48.14</v>
      </c>
      <c r="X41">
        <v>4.04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48.14</v>
      </c>
      <c r="L42" s="46">
        <v>0</v>
      </c>
      <c r="M42" s="74">
        <v>4.04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52.18</v>
      </c>
      <c r="W42">
        <v>48.14</v>
      </c>
      <c r="X42">
        <v>4.04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28.88</v>
      </c>
      <c r="L43" s="46">
        <v>0</v>
      </c>
      <c r="M43" s="74">
        <v>2.41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31.29</v>
      </c>
      <c r="W43">
        <v>28.88</v>
      </c>
      <c r="X43">
        <v>2.41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28.88</v>
      </c>
      <c r="L44" s="46">
        <v>0</v>
      </c>
      <c r="M44" s="74">
        <v>4.24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33.119999999999997</v>
      </c>
      <c r="W44">
        <v>28.88</v>
      </c>
      <c r="X44">
        <v>4.24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28.88</v>
      </c>
      <c r="L45" s="46">
        <v>0</v>
      </c>
      <c r="M45" s="74">
        <v>5.2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34.08</v>
      </c>
      <c r="W45">
        <v>28.88</v>
      </c>
      <c r="X45">
        <v>5.2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28.88</v>
      </c>
      <c r="L46" s="46">
        <v>0</v>
      </c>
      <c r="M46" s="74">
        <v>0.57999999999999996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29.46</v>
      </c>
      <c r="W46">
        <v>28.88</v>
      </c>
      <c r="X46">
        <v>0.57999999999999996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57.76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57.76</v>
      </c>
      <c r="W47">
        <v>57.76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52.95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52.95</v>
      </c>
      <c r="W48">
        <v>52.95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52.94</v>
      </c>
      <c r="L49" s="46">
        <v>0</v>
      </c>
      <c r="M49" s="74">
        <v>0.87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53.81</v>
      </c>
      <c r="W49">
        <v>52.94</v>
      </c>
      <c r="X49">
        <v>0.87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54.88</v>
      </c>
      <c r="L50" s="46">
        <v>0</v>
      </c>
      <c r="M50" s="74">
        <v>0.96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55.84</v>
      </c>
      <c r="W50">
        <v>54.88</v>
      </c>
      <c r="X50">
        <v>0.96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51.99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51.99</v>
      </c>
      <c r="W51">
        <v>51.99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51.98</v>
      </c>
      <c r="L52" s="46">
        <v>0</v>
      </c>
      <c r="M52" s="74">
        <v>1.06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53.04</v>
      </c>
      <c r="W52">
        <v>51.98</v>
      </c>
      <c r="X52">
        <v>1.06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23.1</v>
      </c>
      <c r="L53" s="46">
        <v>0</v>
      </c>
      <c r="M53" s="74">
        <v>2.7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25.8</v>
      </c>
      <c r="W53">
        <v>23.1</v>
      </c>
      <c r="X53">
        <v>2.7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22.14</v>
      </c>
      <c r="L54" s="46">
        <v>0</v>
      </c>
      <c r="M54" s="74">
        <v>1.64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23.78</v>
      </c>
      <c r="W54">
        <v>22.14</v>
      </c>
      <c r="X54">
        <v>1.64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20.22</v>
      </c>
      <c r="L55" s="46">
        <v>0</v>
      </c>
      <c r="M55" s="74">
        <v>3.85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24.07</v>
      </c>
      <c r="W55">
        <v>20.22</v>
      </c>
      <c r="X55">
        <v>3.85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18.29</v>
      </c>
      <c r="L56" s="46">
        <v>0</v>
      </c>
      <c r="M56" s="74">
        <v>4.33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22.62</v>
      </c>
      <c r="W56">
        <v>18.29</v>
      </c>
      <c r="X56">
        <v>4.33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46.21</v>
      </c>
      <c r="L57" s="46">
        <v>0</v>
      </c>
      <c r="M57" s="74">
        <v>7.8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54.01</v>
      </c>
      <c r="W57">
        <v>46.21</v>
      </c>
      <c r="X57">
        <v>7.8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45.25</v>
      </c>
      <c r="L58" s="46">
        <v>0</v>
      </c>
      <c r="M58" s="74">
        <v>5.87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51.12</v>
      </c>
      <c r="W58">
        <v>45.25</v>
      </c>
      <c r="X58">
        <v>5.87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41.4</v>
      </c>
      <c r="L59" s="46">
        <v>0</v>
      </c>
      <c r="M59" s="74">
        <v>3.08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44.48</v>
      </c>
      <c r="W59">
        <v>41.4</v>
      </c>
      <c r="X59">
        <v>3.08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42.36</v>
      </c>
      <c r="L60" s="46">
        <v>0</v>
      </c>
      <c r="M60" s="74">
        <v>5.58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47.94</v>
      </c>
      <c r="W60">
        <v>42.36</v>
      </c>
      <c r="X60">
        <v>5.58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40.44</v>
      </c>
      <c r="L61" s="46">
        <v>0</v>
      </c>
      <c r="M61" s="74">
        <v>5.29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45.73</v>
      </c>
      <c r="W61">
        <v>40.44</v>
      </c>
      <c r="X61">
        <v>5.29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40.43</v>
      </c>
      <c r="L62" s="46">
        <v>0</v>
      </c>
      <c r="M62" s="74">
        <v>4.1399999999999997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44.57</v>
      </c>
      <c r="W62">
        <v>40.43</v>
      </c>
      <c r="X62">
        <v>4.1399999999999997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40.44</v>
      </c>
      <c r="L63" s="46">
        <v>0</v>
      </c>
      <c r="M63" s="74">
        <v>1.73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42.17</v>
      </c>
      <c r="W63">
        <v>40.44</v>
      </c>
      <c r="X63">
        <v>1.73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39.47</v>
      </c>
      <c r="L64" s="46">
        <v>0</v>
      </c>
      <c r="M64" s="74">
        <v>5.0999999999999996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44.57</v>
      </c>
      <c r="W64">
        <v>39.47</v>
      </c>
      <c r="X64">
        <v>5.0999999999999996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40.43</v>
      </c>
      <c r="L65" s="46">
        <v>0</v>
      </c>
      <c r="M65" s="74">
        <v>8.76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49.19</v>
      </c>
      <c r="W65">
        <v>40.43</v>
      </c>
      <c r="X65">
        <v>8.76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40.43</v>
      </c>
      <c r="L66" s="46">
        <v>0</v>
      </c>
      <c r="M66" s="74">
        <v>6.84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47.27</v>
      </c>
      <c r="W66">
        <v>40.43</v>
      </c>
      <c r="X66">
        <v>6.84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42.36</v>
      </c>
      <c r="L67" s="46">
        <v>0</v>
      </c>
      <c r="M67" s="74">
        <v>3.85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46.21</v>
      </c>
      <c r="W67">
        <v>42.36</v>
      </c>
      <c r="X67">
        <v>3.85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41.4</v>
      </c>
      <c r="L68" s="46">
        <v>0</v>
      </c>
      <c r="M68" s="74">
        <v>1.73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43.13</v>
      </c>
      <c r="W68">
        <v>41.4</v>
      </c>
      <c r="X68">
        <v>1.73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42.36</v>
      </c>
      <c r="L69" s="46">
        <v>0</v>
      </c>
      <c r="M69" s="74">
        <v>3.08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45.44</v>
      </c>
      <c r="W69">
        <v>42.36</v>
      </c>
      <c r="X69">
        <v>3.08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41.4</v>
      </c>
      <c r="L70" s="46">
        <v>0</v>
      </c>
      <c r="M70" s="74">
        <v>2.5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43.9</v>
      </c>
      <c r="W70">
        <v>41.4</v>
      </c>
      <c r="X70">
        <v>2.5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59.69</v>
      </c>
      <c r="L71" s="46">
        <v>0</v>
      </c>
      <c r="M71" s="74">
        <v>6.64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66.33</v>
      </c>
      <c r="W71">
        <v>59.69</v>
      </c>
      <c r="X71">
        <v>6.64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58.72</v>
      </c>
      <c r="L72" s="46">
        <v>0</v>
      </c>
      <c r="M72" s="74">
        <v>5.78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64.5</v>
      </c>
      <c r="W72">
        <v>58.72</v>
      </c>
      <c r="X72">
        <v>5.78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57.77</v>
      </c>
      <c r="L73" s="46">
        <v>0</v>
      </c>
      <c r="M73" s="74">
        <v>4.5199999999999996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62.29</v>
      </c>
      <c r="W73">
        <v>57.77</v>
      </c>
      <c r="X73">
        <v>4.5199999999999996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58.73</v>
      </c>
      <c r="L74" s="46">
        <v>0</v>
      </c>
      <c r="M74" s="74">
        <v>6.68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65.41</v>
      </c>
      <c r="W74">
        <v>58.73</v>
      </c>
      <c r="X74">
        <v>6.68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62.57</v>
      </c>
      <c r="L75" s="46">
        <v>0</v>
      </c>
      <c r="M75" s="74">
        <v>7.32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69.89</v>
      </c>
      <c r="W75">
        <v>62.57</v>
      </c>
      <c r="X75">
        <v>7.32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63.54</v>
      </c>
      <c r="L76" s="46">
        <v>0</v>
      </c>
      <c r="M76" s="74">
        <v>5.49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69.03</v>
      </c>
      <c r="W76">
        <v>63.54</v>
      </c>
      <c r="X76">
        <v>5.49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65.47</v>
      </c>
      <c r="L77" s="46">
        <v>0</v>
      </c>
      <c r="M77" s="74">
        <v>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68.47</v>
      </c>
      <c r="W77">
        <v>65.47</v>
      </c>
      <c r="X77">
        <v>3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64.5</v>
      </c>
      <c r="L78" s="46">
        <v>0</v>
      </c>
      <c r="M78" s="74">
        <v>0.82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65.319999999999993</v>
      </c>
      <c r="W78">
        <v>64.5</v>
      </c>
      <c r="X78">
        <v>0.82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62.58</v>
      </c>
      <c r="L79" s="46">
        <v>0</v>
      </c>
      <c r="M79" s="74">
        <v>0.73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63.31</v>
      </c>
      <c r="W79">
        <v>62.58</v>
      </c>
      <c r="X79">
        <v>0.73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60.65</v>
      </c>
      <c r="L80" s="46">
        <v>0</v>
      </c>
      <c r="M80" s="74">
        <v>1.51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62.16</v>
      </c>
      <c r="W80">
        <v>60.65</v>
      </c>
      <c r="X80">
        <v>1.51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59.68</v>
      </c>
      <c r="L81" s="46">
        <v>0</v>
      </c>
      <c r="M81" s="74">
        <v>6.04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65.72</v>
      </c>
      <c r="W81">
        <v>59.68</v>
      </c>
      <c r="X81">
        <v>6.04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57.77</v>
      </c>
      <c r="L82" s="46">
        <v>0</v>
      </c>
      <c r="M82" s="74">
        <v>9.43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67.2</v>
      </c>
      <c r="W82">
        <v>57.77</v>
      </c>
      <c r="X82">
        <v>9.43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52.95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52.95</v>
      </c>
      <c r="W83">
        <v>52.95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51.02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51.02</v>
      </c>
      <c r="W84">
        <v>51.02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50.06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50.06</v>
      </c>
      <c r="W85">
        <v>50.06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49.1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49.1</v>
      </c>
      <c r="W86">
        <v>49.1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45.25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45.25</v>
      </c>
      <c r="W87">
        <v>45.25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45.25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45.25</v>
      </c>
      <c r="W88">
        <v>45.25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42.36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42.36</v>
      </c>
      <c r="W89">
        <v>42.36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40.43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40.43</v>
      </c>
      <c r="W90">
        <v>40.43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36.58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36.58</v>
      </c>
      <c r="W91">
        <v>36.58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34.659999999999997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34.659999999999997</v>
      </c>
      <c r="W92">
        <v>34.659999999999997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32.729999999999997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32.729999999999997</v>
      </c>
      <c r="W93">
        <v>32.729999999999997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31.77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31.77</v>
      </c>
      <c r="W94">
        <v>31.77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28.88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28.88</v>
      </c>
      <c r="W95">
        <v>28.88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26.96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26.96</v>
      </c>
      <c r="W96">
        <v>26.96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25.99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25.99</v>
      </c>
      <c r="W97">
        <v>25.99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25.03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25.03</v>
      </c>
      <c r="W98">
        <v>25.03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0.87992749999999997</v>
      </c>
      <c r="L99" s="69">
        <f t="shared" si="1"/>
        <v>0</v>
      </c>
      <c r="M99" s="69">
        <f t="shared" si="1"/>
        <v>4.61325E-2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0.92605999999999955</v>
      </c>
      <c r="W99">
        <f t="shared" si="1"/>
        <v>0.87992749999999997</v>
      </c>
      <c r="X99">
        <f t="shared" si="1"/>
        <v>4.61325E-2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45356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45356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10.13796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595.93683602180658</v>
      </c>
      <c r="P3" s="36">
        <v>57.76526334973574</v>
      </c>
      <c r="Q3" s="36">
        <v>14.439999999999996</v>
      </c>
      <c r="R3" s="38">
        <v>0</v>
      </c>
      <c r="S3" s="38">
        <v>0</v>
      </c>
      <c r="T3" s="37">
        <f>SUMPRODUCT(LTA!J3:AN3,LTA!J$101:AN$101,LTA!J$103:AN$103)</f>
        <v>45.33</v>
      </c>
      <c r="U3" s="37">
        <f>SUMPRODUCT(LTA!J3:AN3,LTA!J$102:AN$102,LTA!J$103:AN$103)</f>
        <v>77.97999999999999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-256.5</v>
      </c>
      <c r="AC3">
        <f>SUMIF(B3:AB3,"&gt;0")*$AC$2-SUMIF(B3:AB3,"&lt;0")*($AC$2/(1-$AC$2))+SUMIF(AI3:AR3,"&gt;0")*$AC$2-SUMIF(AI3:AR3,"&lt;0")*($AC$2/(1-$AC$2))</f>
        <v>11.006241128086808</v>
      </c>
      <c r="AD3">
        <f>SUM(B3:AB3,AI3:AV3)-AC3</f>
        <v>784.08770787819469</v>
      </c>
      <c r="AE3">
        <f>'IDT-1'!B3</f>
        <v>0</v>
      </c>
      <c r="AF3" s="24"/>
      <c r="AG3">
        <f>SUM(AD3:AF3)</f>
        <v>784.08770787819469</v>
      </c>
      <c r="AI3" s="34">
        <f>PXIL!H3</f>
        <v>0</v>
      </c>
      <c r="AJ3" s="34">
        <f>PXIL!N3</f>
        <v>0</v>
      </c>
      <c r="AK3" s="34">
        <f>RTM_IEX!H3</f>
        <v>165.59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10.13796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597.36682545341216</v>
      </c>
      <c r="P4" s="36">
        <v>57.76526334973574</v>
      </c>
      <c r="Q4" s="36">
        <v>14.439999999999996</v>
      </c>
      <c r="R4" s="38">
        <v>0</v>
      </c>
      <c r="S4" s="38">
        <v>0</v>
      </c>
      <c r="T4" s="37">
        <f>SUMPRODUCT(LTA!J4:AN4,LTA!J$101:AN$101,LTA!J$103:AN$103)</f>
        <v>46.989999999999995</v>
      </c>
      <c r="U4" s="37">
        <f>SUMPRODUCT(LTA!J4:AN4,LTA!J$102:AN$102,LTA!J$103:AN$103)</f>
        <v>80.289999999999992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-256.5</v>
      </c>
      <c r="AC4">
        <f t="shared" ref="AC4:AC67" si="0">SUMIF(B4:AB4,"&gt;0")*$AC$2-SUMIF(B4:AB4,"&lt;0")*($AC$2/(1-$AC$2))+SUMIF(AI4:AR4,"&gt;0")*$AC$2-SUMIF(AI4:AR4,"&lt;0")*($AC$2/(1-$AC$2))</f>
        <v>10.671417039312296</v>
      </c>
      <c r="AD4">
        <f t="shared" ref="AD4:AD67" si="1">SUM(B4:AB4,AI4:AV4)-AC4</f>
        <v>744.56252139857475</v>
      </c>
      <c r="AE4">
        <f>'IDT-1'!B4</f>
        <v>0</v>
      </c>
      <c r="AF4" s="24"/>
      <c r="AG4">
        <f t="shared" ref="AG4:AG67" si="2">SUM(AD4:AF4)</f>
        <v>744.56252139857475</v>
      </c>
      <c r="AI4" s="34">
        <f>PXIL!H4</f>
        <v>0</v>
      </c>
      <c r="AJ4" s="34">
        <f>PXIL!N4</f>
        <v>0</v>
      </c>
      <c r="AK4" s="34">
        <f>RTM_IEX!H4</f>
        <v>120.33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10.13796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582.82065811067696</v>
      </c>
      <c r="P5" s="36">
        <v>57.76526334973574</v>
      </c>
      <c r="Q5" s="36">
        <v>14.439999999999996</v>
      </c>
      <c r="R5" s="38">
        <v>0</v>
      </c>
      <c r="S5" s="38">
        <v>0</v>
      </c>
      <c r="T5" s="37">
        <f>SUMPRODUCT(LTA!J5:AN5,LTA!J$101:AN$101,LTA!J$103:AN$103)</f>
        <v>48.989999999999995</v>
      </c>
      <c r="U5" s="37">
        <f>SUMPRODUCT(LTA!J5:AN5,LTA!J$102:AN$102,LTA!J$103:AN$103)</f>
        <v>82.460000000000008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-256.5</v>
      </c>
      <c r="AC5">
        <f t="shared" si="0"/>
        <v>10.46304523363332</v>
      </c>
      <c r="AD5">
        <f t="shared" si="1"/>
        <v>719.96472586151845</v>
      </c>
      <c r="AE5">
        <f>'IDT-1'!B5</f>
        <v>0</v>
      </c>
      <c r="AF5" s="24"/>
      <c r="AG5">
        <f t="shared" si="2"/>
        <v>719.96472586151845</v>
      </c>
      <c r="AI5" s="34">
        <f>PXIL!H5</f>
        <v>0</v>
      </c>
      <c r="AJ5" s="34">
        <f>PXIL!N5</f>
        <v>0</v>
      </c>
      <c r="AK5" s="34">
        <f>RTM_IEX!H5</f>
        <v>105.9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10.13796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605.80206211566838</v>
      </c>
      <c r="P6" s="36">
        <v>57.76526334973574</v>
      </c>
      <c r="Q6" s="36">
        <v>14.439999999999996</v>
      </c>
      <c r="R6" s="38">
        <v>0</v>
      </c>
      <c r="S6" s="38">
        <v>0</v>
      </c>
      <c r="T6" s="37">
        <f>SUMPRODUCT(LTA!J6:AN6,LTA!J$101:AN$101,LTA!J$103:AN$103)</f>
        <v>59.769999999999996</v>
      </c>
      <c r="U6" s="37">
        <f>SUMPRODUCT(LTA!J6:AN6,LTA!J$102:AN$102,LTA!J$103:AN$103)</f>
        <v>84.92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-256.5</v>
      </c>
      <c r="AC6">
        <f t="shared" si="0"/>
        <v>10.476161027275248</v>
      </c>
      <c r="AD6">
        <f t="shared" si="1"/>
        <v>721.51301407286792</v>
      </c>
      <c r="AE6">
        <f>'IDT-1'!B6</f>
        <v>0</v>
      </c>
      <c r="AF6" s="24"/>
      <c r="AG6">
        <f t="shared" si="2"/>
        <v>721.51301407286792</v>
      </c>
      <c r="AI6" s="34">
        <f>PXIL!H6</f>
        <v>0</v>
      </c>
      <c r="AJ6" s="34">
        <f>PXIL!N6</f>
        <v>0</v>
      </c>
      <c r="AK6" s="34">
        <f>RTM_IEX!H6</f>
        <v>71.239999999999995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10.13796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605.76519327834933</v>
      </c>
      <c r="P7" s="36">
        <v>57.76526334973574</v>
      </c>
      <c r="Q7" s="36">
        <v>14.439999999999996</v>
      </c>
      <c r="R7" s="38">
        <v>0</v>
      </c>
      <c r="S7" s="38">
        <v>0</v>
      </c>
      <c r="T7" s="37">
        <f>SUMPRODUCT(LTA!J7:AN7,LTA!J$101:AN$101,LTA!J$103:AN$103)</f>
        <v>58.97</v>
      </c>
      <c r="U7" s="37">
        <f>SUMPRODUCT(LTA!J7:AN7,LTA!J$102:AN$102,LTA!J$103:AN$103)</f>
        <v>86.41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-3</v>
      </c>
      <c r="AA7" s="75">
        <f>STOA!H7</f>
        <v>0.39</v>
      </c>
      <c r="AB7" s="75">
        <f>-STOA!N7</f>
        <v>-256.5</v>
      </c>
      <c r="AC7">
        <f t="shared" si="0"/>
        <v>10.151236802216435</v>
      </c>
      <c r="AD7">
        <f t="shared" si="1"/>
        <v>677.1310694606077</v>
      </c>
      <c r="AE7">
        <f>'IDT-1'!B7</f>
        <v>0</v>
      </c>
      <c r="AF7" s="24"/>
      <c r="AG7">
        <f t="shared" si="2"/>
        <v>677.1310694606077</v>
      </c>
      <c r="AI7" s="34">
        <f>PXIL!H7</f>
        <v>0</v>
      </c>
      <c r="AJ7" s="34">
        <f>PXIL!N7</f>
        <v>0</v>
      </c>
      <c r="AK7" s="34">
        <f>RTM_IEX!H7</f>
        <v>28.88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10.13796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632.65402816283586</v>
      </c>
      <c r="P8" s="36">
        <v>57.76526334973574</v>
      </c>
      <c r="Q8" s="36">
        <v>14.439999999999996</v>
      </c>
      <c r="R8" s="38">
        <v>0</v>
      </c>
      <c r="S8" s="38">
        <v>0</v>
      </c>
      <c r="T8" s="37">
        <f>SUMPRODUCT(LTA!J8:AN8,LTA!J$101:AN$101,LTA!J$103:AN$103)</f>
        <v>58.41</v>
      </c>
      <c r="U8" s="37">
        <f>SUMPRODUCT(LTA!J8:AN8,LTA!J$102:AN$102,LTA!J$103:AN$103)</f>
        <v>85.57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-26</v>
      </c>
      <c r="AA8" s="75">
        <f>STOA!H8</f>
        <v>0.39</v>
      </c>
      <c r="AB8" s="75">
        <f>-STOA!N8</f>
        <v>-256.5</v>
      </c>
      <c r="AC8">
        <f t="shared" si="0"/>
        <v>10.390415642918569</v>
      </c>
      <c r="AD8">
        <f t="shared" si="1"/>
        <v>659.17072550439195</v>
      </c>
      <c r="AE8">
        <f>'IDT-1'!B8</f>
        <v>0</v>
      </c>
      <c r="AF8" s="24"/>
      <c r="AG8">
        <f t="shared" si="2"/>
        <v>659.17072550439195</v>
      </c>
      <c r="AI8" s="34">
        <f>PXIL!H8</f>
        <v>0</v>
      </c>
      <c r="AJ8" s="34">
        <f>PXIL!N8</f>
        <v>0</v>
      </c>
      <c r="AK8" s="34">
        <f>RTM_IEX!H8</f>
        <v>8.67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10.13796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648.67149011307356</v>
      </c>
      <c r="P9" s="36">
        <v>57.76526334973574</v>
      </c>
      <c r="Q9" s="36">
        <v>14.439999999999996</v>
      </c>
      <c r="R9" s="38">
        <v>0</v>
      </c>
      <c r="S9" s="38">
        <v>0</v>
      </c>
      <c r="T9" s="37">
        <f>SUMPRODUCT(LTA!J9:AN9,LTA!J$101:AN$101,LTA!J$103:AN$103)</f>
        <v>60.27</v>
      </c>
      <c r="U9" s="37">
        <f>SUMPRODUCT(LTA!J9:AN9,LTA!J$102:AN$102,LTA!J$103:AN$103)</f>
        <v>86.259999999999991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-38</v>
      </c>
      <c r="AA9" s="75">
        <f>STOA!H9</f>
        <v>0.39</v>
      </c>
      <c r="AB9" s="75">
        <f>-STOA!N9</f>
        <v>-256.5</v>
      </c>
      <c r="AC9">
        <f t="shared" si="0"/>
        <v>10.642977477798349</v>
      </c>
      <c r="AD9">
        <f t="shared" si="1"/>
        <v>648.81562561974999</v>
      </c>
      <c r="AE9">
        <f>'IDT-1'!B9</f>
        <v>0</v>
      </c>
      <c r="AF9" s="24"/>
      <c r="AG9">
        <f t="shared" si="2"/>
        <v>648.81562561974999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10.13796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664.69860294162402</v>
      </c>
      <c r="P10" s="36">
        <v>57.76526334973574</v>
      </c>
      <c r="Q10" s="36">
        <v>14.439999999999996</v>
      </c>
      <c r="R10" s="38">
        <v>0</v>
      </c>
      <c r="S10" s="38">
        <v>0</v>
      </c>
      <c r="T10" s="37">
        <f>SUMPRODUCT(LTA!J10:AN10,LTA!J$101:AN$101,LTA!J$103:AN$103)</f>
        <v>60.19</v>
      </c>
      <c r="U10" s="37">
        <f>SUMPRODUCT(LTA!J10:AN10,LTA!J$102:AN$102,LTA!J$103:AN$103)</f>
        <v>85.33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-46</v>
      </c>
      <c r="AA10" s="75">
        <f>STOA!H10</f>
        <v>0.39</v>
      </c>
      <c r="AB10" s="75">
        <f>-STOA!N10</f>
        <v>-256.5</v>
      </c>
      <c r="AC10">
        <f t="shared" si="0"/>
        <v>10.97242901095551</v>
      </c>
      <c r="AD10">
        <f t="shared" si="1"/>
        <v>639.50328691514346</v>
      </c>
      <c r="AE10">
        <f>'IDT-1'!B10</f>
        <v>0</v>
      </c>
      <c r="AF10" s="24"/>
      <c r="AG10">
        <f t="shared" si="2"/>
        <v>639.50328691514346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-24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10.13796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707.24835624513696</v>
      </c>
      <c r="P11" s="36">
        <v>117.67693604479811</v>
      </c>
      <c r="Q11" s="36">
        <v>38.139999999999993</v>
      </c>
      <c r="R11" s="38">
        <v>0</v>
      </c>
      <c r="S11" s="38">
        <v>0</v>
      </c>
      <c r="T11" s="37">
        <f>SUMPRODUCT(LTA!J11:AN11,LTA!J$101:AN$101,LTA!J$103:AN$103)</f>
        <v>60.19</v>
      </c>
      <c r="U11" s="37">
        <f>SUMPRODUCT(LTA!J11:AN11,LTA!J$102:AN$102,LTA!J$103:AN$103)</f>
        <v>85.87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-56</v>
      </c>
      <c r="AA11" s="75">
        <f>STOA!H11</f>
        <v>0.39</v>
      </c>
      <c r="AB11" s="75">
        <f>-STOA!N11</f>
        <v>-256.5</v>
      </c>
      <c r="AC11">
        <f t="shared" si="0"/>
        <v>13.010904127705789</v>
      </c>
      <c r="AD11">
        <f t="shared" si="1"/>
        <v>649.16623779696874</v>
      </c>
      <c r="AE11">
        <f>'IDT-1'!B11</f>
        <v>0</v>
      </c>
      <c r="AF11" s="24"/>
      <c r="AG11">
        <f t="shared" si="2"/>
        <v>649.16623779696874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10.13796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726.036589611306</v>
      </c>
      <c r="P12" s="36">
        <v>117.67693604479811</v>
      </c>
      <c r="Q12" s="36">
        <v>38.139999999999993</v>
      </c>
      <c r="R12" s="38">
        <v>0</v>
      </c>
      <c r="S12" s="38">
        <v>0</v>
      </c>
      <c r="T12" s="37">
        <f>SUMPRODUCT(LTA!J12:AN12,LTA!J$101:AN$101,LTA!J$103:AN$103)</f>
        <v>59.86</v>
      </c>
      <c r="U12" s="37">
        <f>SUMPRODUCT(LTA!J12:AN12,LTA!J$102:AN$102,LTA!J$103:AN$103)</f>
        <v>86.44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-64</v>
      </c>
      <c r="AA12" s="75">
        <f>STOA!H12</f>
        <v>0.39</v>
      </c>
      <c r="AB12" s="75">
        <f>-STOA!N12</f>
        <v>-256.5</v>
      </c>
      <c r="AC12">
        <f t="shared" si="0"/>
        <v>13.348635600204279</v>
      </c>
      <c r="AD12">
        <f t="shared" si="1"/>
        <v>646.85673969063919</v>
      </c>
      <c r="AE12">
        <f>'IDT-1'!B12</f>
        <v>0</v>
      </c>
      <c r="AF12" s="24"/>
      <c r="AG12">
        <f t="shared" si="2"/>
        <v>646.85673969063919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-142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10.13796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723.17789873493007</v>
      </c>
      <c r="P13" s="36">
        <v>57.76526334973574</v>
      </c>
      <c r="Q13" s="36">
        <v>14.439999999999996</v>
      </c>
      <c r="R13" s="38">
        <v>0</v>
      </c>
      <c r="S13" s="38">
        <v>0</v>
      </c>
      <c r="T13" s="37">
        <f>SUMPRODUCT(LTA!J13:AN13,LTA!J$101:AN$101,LTA!J$103:AN$103)</f>
        <v>58.489999999999995</v>
      </c>
      <c r="U13" s="37">
        <f>SUMPRODUCT(LTA!J13:AN13,LTA!J$102:AN$102,LTA!J$103:AN$103)</f>
        <v>87.03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-62</v>
      </c>
      <c r="AA13" s="75">
        <f>STOA!H13</f>
        <v>0.39</v>
      </c>
      <c r="AB13" s="75">
        <f>-STOA!N13</f>
        <v>-256.5</v>
      </c>
      <c r="AC13">
        <f t="shared" si="0"/>
        <v>11.819443720064623</v>
      </c>
      <c r="AD13">
        <f t="shared" si="1"/>
        <v>655.13556799934031</v>
      </c>
      <c r="AE13">
        <f>'IDT-1'!B13</f>
        <v>0</v>
      </c>
      <c r="AF13" s="24"/>
      <c r="AG13">
        <f t="shared" si="2"/>
        <v>655.13556799934031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10.13796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743.86810107613724</v>
      </c>
      <c r="P14" s="36">
        <v>57.76526334973574</v>
      </c>
      <c r="Q14" s="36">
        <v>14.439999999999996</v>
      </c>
      <c r="R14" s="38">
        <v>0</v>
      </c>
      <c r="S14" s="38">
        <v>0</v>
      </c>
      <c r="T14" s="37">
        <f>SUMPRODUCT(LTA!J14:AN14,LTA!J$101:AN$101,LTA!J$103:AN$103)</f>
        <v>57.33</v>
      </c>
      <c r="U14" s="37">
        <f>SUMPRODUCT(LTA!J14:AN14,LTA!J$102:AN$102,LTA!J$103:AN$103)</f>
        <v>87.6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-68</v>
      </c>
      <c r="AA14" s="75">
        <f>STOA!H14</f>
        <v>0.39</v>
      </c>
      <c r="AB14" s="75">
        <f>-STOA!N14</f>
        <v>-256.5</v>
      </c>
      <c r="AC14">
        <f t="shared" si="0"/>
        <v>12.183122047403209</v>
      </c>
      <c r="AD14">
        <f t="shared" si="1"/>
        <v>651.87209201320877</v>
      </c>
      <c r="AE14">
        <f>'IDT-1'!B14</f>
        <v>0</v>
      </c>
      <c r="AF14" s="24"/>
      <c r="AG14">
        <f t="shared" si="2"/>
        <v>651.87209201320877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10.13796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675.32610724168251</v>
      </c>
      <c r="P15" s="36">
        <v>57.76526334973574</v>
      </c>
      <c r="Q15" s="36">
        <v>14.439999999999996</v>
      </c>
      <c r="R15" s="38">
        <v>0</v>
      </c>
      <c r="S15" s="38">
        <v>0</v>
      </c>
      <c r="T15" s="37">
        <f>SUMPRODUCT(LTA!J15:AN15,LTA!J$101:AN$101,LTA!J$103:AN$103)</f>
        <v>61.89</v>
      </c>
      <c r="U15" s="37">
        <f>SUMPRODUCT(LTA!J15:AN15,LTA!J$102:AN$102,LTA!J$103:AN$103)</f>
        <v>97.06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-79</v>
      </c>
      <c r="AA15" s="75">
        <f>STOA!H15</f>
        <v>0.39</v>
      </c>
      <c r="AB15" s="75">
        <f>-STOA!N15</f>
        <v>-256.5</v>
      </c>
      <c r="AC15">
        <f t="shared" si="0"/>
        <v>11.352406359298673</v>
      </c>
      <c r="AD15">
        <f t="shared" si="1"/>
        <v>642.18081386685867</v>
      </c>
      <c r="AE15">
        <f>'IDT-1'!B15</f>
        <v>0</v>
      </c>
      <c r="AF15" s="24"/>
      <c r="AG15">
        <f t="shared" si="2"/>
        <v>642.18081386685867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10.13796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673.75589398513011</v>
      </c>
      <c r="P16" s="36">
        <v>57.76526334973574</v>
      </c>
      <c r="Q16" s="36">
        <v>14.439999999999996</v>
      </c>
      <c r="R16" s="38">
        <v>0</v>
      </c>
      <c r="S16" s="38">
        <v>0</v>
      </c>
      <c r="T16" s="37">
        <f>SUMPRODUCT(LTA!J16:AN16,LTA!J$101:AN$101,LTA!J$103:AN$103)</f>
        <v>61.07</v>
      </c>
      <c r="U16" s="37">
        <f>SUMPRODUCT(LTA!J16:AN16,LTA!J$102:AN$102,LTA!J$103:AN$103)</f>
        <v>97.53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-82</v>
      </c>
      <c r="AA16" s="75">
        <f>STOA!H16</f>
        <v>0.39</v>
      </c>
      <c r="AB16" s="75">
        <f>-STOA!N16</f>
        <v>-256.5</v>
      </c>
      <c r="AC16">
        <f t="shared" si="0"/>
        <v>11.378632356568076</v>
      </c>
      <c r="AD16">
        <f t="shared" si="1"/>
        <v>635.23437461303683</v>
      </c>
      <c r="AE16">
        <f>'IDT-1'!B16</f>
        <v>0</v>
      </c>
      <c r="AF16" s="24"/>
      <c r="AG16">
        <f t="shared" si="2"/>
        <v>635.23437461303683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10.13796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635.00206112800515</v>
      </c>
      <c r="P17" s="36">
        <v>57.76526334973574</v>
      </c>
      <c r="Q17" s="36">
        <v>14.439999999999996</v>
      </c>
      <c r="R17" s="38">
        <v>0</v>
      </c>
      <c r="S17" s="38">
        <v>0</v>
      </c>
      <c r="T17" s="37">
        <f>SUMPRODUCT(LTA!J17:AN17,LTA!J$101:AN$101,LTA!J$103:AN$103)</f>
        <v>60.2</v>
      </c>
      <c r="U17" s="37">
        <f>SUMPRODUCT(LTA!J17:AN17,LTA!J$102:AN$102,LTA!J$103:AN$103)</f>
        <v>97.02000000000001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-74</v>
      </c>
      <c r="AA17" s="75">
        <f>STOA!H17</f>
        <v>0.39</v>
      </c>
      <c r="AB17" s="75">
        <f>-STOA!N17</f>
        <v>-256.5</v>
      </c>
      <c r="AC17">
        <f t="shared" si="0"/>
        <v>11.219030690620666</v>
      </c>
      <c r="AD17">
        <f t="shared" si="1"/>
        <v>660.58014342185936</v>
      </c>
      <c r="AE17">
        <f>'IDT-1'!B17</f>
        <v>0</v>
      </c>
      <c r="AF17" s="24"/>
      <c r="AG17">
        <f t="shared" si="2"/>
        <v>660.58014342185936</v>
      </c>
      <c r="AI17" s="34">
        <f>PXIL!H17</f>
        <v>0</v>
      </c>
      <c r="AJ17" s="34">
        <f>PXIL!N17</f>
        <v>0</v>
      </c>
      <c r="AK17" s="34">
        <f>RTM_IEX!H17</f>
        <v>43.32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10.13796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643.74380812245113</v>
      </c>
      <c r="P18" s="36">
        <v>57.76526334973574</v>
      </c>
      <c r="Q18" s="36">
        <v>14.439999999999996</v>
      </c>
      <c r="R18" s="38">
        <v>0</v>
      </c>
      <c r="S18" s="38">
        <v>0</v>
      </c>
      <c r="T18" s="37">
        <f>SUMPRODUCT(LTA!J18:AN18,LTA!J$101:AN$101,LTA!J$103:AN$103)</f>
        <v>58.09</v>
      </c>
      <c r="U18" s="37">
        <f>SUMPRODUCT(LTA!J18:AN18,LTA!J$102:AN$102,LTA!J$103:AN$103)</f>
        <v>97.5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-74</v>
      </c>
      <c r="AA18" s="75">
        <f>STOA!H18</f>
        <v>0.39</v>
      </c>
      <c r="AB18" s="75">
        <f>-STOA!N18</f>
        <v>-256.5</v>
      </c>
      <c r="AC18">
        <f t="shared" si="0"/>
        <v>11.278769365374014</v>
      </c>
      <c r="AD18">
        <f t="shared" si="1"/>
        <v>667.63215174155198</v>
      </c>
      <c r="AE18">
        <f>'IDT-1'!B18</f>
        <v>0</v>
      </c>
      <c r="AF18" s="24"/>
      <c r="AG18">
        <f t="shared" si="2"/>
        <v>667.63215174155198</v>
      </c>
      <c r="AI18" s="34">
        <f>PXIL!H18</f>
        <v>0</v>
      </c>
      <c r="AJ18" s="34">
        <f>PXIL!N18</f>
        <v>0</v>
      </c>
      <c r="AK18" s="34">
        <f>RTM_IEX!H18</f>
        <v>43.32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10.555160000000001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636.77617629976987</v>
      </c>
      <c r="P19" s="36">
        <v>57.76526334973574</v>
      </c>
      <c r="Q19" s="36">
        <v>14.439999999999996</v>
      </c>
      <c r="R19" s="38">
        <v>0</v>
      </c>
      <c r="S19" s="38">
        <v>0</v>
      </c>
      <c r="T19" s="37">
        <f>SUMPRODUCT(LTA!J19:AN19,LTA!J$101:AN$101,LTA!J$103:AN$103)</f>
        <v>65.19</v>
      </c>
      <c r="U19" s="37">
        <f>SUMPRODUCT(LTA!J19:AN19,LTA!J$102:AN$102,LTA!J$103:AN$103)</f>
        <v>97.289999999999992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-52</v>
      </c>
      <c r="AA19" s="75">
        <f>STOA!H19</f>
        <v>0.39</v>
      </c>
      <c r="AB19" s="75">
        <f>-STOA!N19</f>
        <v>-256.5</v>
      </c>
      <c r="AC19">
        <f t="shared" si="0"/>
        <v>10.941620268115932</v>
      </c>
      <c r="AD19">
        <f t="shared" si="1"/>
        <v>672.01886901612863</v>
      </c>
      <c r="AE19">
        <f>'IDT-1'!B19</f>
        <v>0</v>
      </c>
      <c r="AF19" s="24"/>
      <c r="AG19">
        <f t="shared" si="2"/>
        <v>672.01886901612863</v>
      </c>
      <c r="AI19" s="34">
        <f>PXIL!H19</f>
        <v>0</v>
      </c>
      <c r="AJ19" s="34">
        <f>PXIL!N19</f>
        <v>0</v>
      </c>
      <c r="AK19" s="34">
        <f>RTM_IEX!H19</f>
        <v>25.03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10.555160000000001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641.4863784935219</v>
      </c>
      <c r="P20" s="36">
        <v>57.76526334973574</v>
      </c>
      <c r="Q20" s="36">
        <v>14.439999999999996</v>
      </c>
      <c r="R20" s="38">
        <v>0</v>
      </c>
      <c r="S20" s="38">
        <v>0</v>
      </c>
      <c r="T20" s="37">
        <f>SUMPRODUCT(LTA!J20:AN20,LTA!J$101:AN$101,LTA!J$103:AN$103)</f>
        <v>63.83</v>
      </c>
      <c r="U20" s="37">
        <f>SUMPRODUCT(LTA!J20:AN20,LTA!J$102:AN$102,LTA!J$103:AN$103)</f>
        <v>97.110000000000014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-26</v>
      </c>
      <c r="AA20" s="75">
        <f>STOA!H20</f>
        <v>0.39</v>
      </c>
      <c r="AB20" s="75">
        <f>-STOA!N20</f>
        <v>-256.5</v>
      </c>
      <c r="AC20">
        <f t="shared" si="0"/>
        <v>10.659043865696333</v>
      </c>
      <c r="AD20">
        <f t="shared" si="1"/>
        <v>690.88164761230041</v>
      </c>
      <c r="AE20">
        <f>'IDT-1'!B20</f>
        <v>0</v>
      </c>
      <c r="AF20" s="24"/>
      <c r="AG20">
        <f t="shared" si="2"/>
        <v>690.88164761230041</v>
      </c>
      <c r="AI20" s="34">
        <f>PXIL!H20</f>
        <v>0</v>
      </c>
      <c r="AJ20" s="34">
        <f>PXIL!N20</f>
        <v>0</v>
      </c>
      <c r="AK20" s="34">
        <f>RTM_IEX!H20</f>
        <v>14.44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10.555160000000001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717.49839048604758</v>
      </c>
      <c r="P21" s="36">
        <v>57.76526334973574</v>
      </c>
      <c r="Q21" s="36">
        <v>14.439999999999996</v>
      </c>
      <c r="R21" s="38">
        <v>0</v>
      </c>
      <c r="S21" s="38">
        <v>0</v>
      </c>
      <c r="T21" s="37">
        <f>SUMPRODUCT(LTA!J21:AN21,LTA!J$101:AN$101,LTA!J$103:AN$103)</f>
        <v>82.31</v>
      </c>
      <c r="U21" s="37">
        <f>SUMPRODUCT(LTA!J21:AN21,LTA!J$102:AN$102,LTA!J$103:AN$103)</f>
        <v>114.39000000000001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-256.5</v>
      </c>
      <c r="AC21">
        <f t="shared" si="0"/>
        <v>11.781594444529556</v>
      </c>
      <c r="AD21">
        <f t="shared" si="1"/>
        <v>751.09110902599298</v>
      </c>
      <c r="AE21">
        <f>'IDT-1'!B21</f>
        <v>0</v>
      </c>
      <c r="AF21" s="24"/>
      <c r="AG21">
        <f t="shared" si="2"/>
        <v>751.09110902599298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-62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10.555160000000001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733.95677700573015</v>
      </c>
      <c r="P22" s="36">
        <v>57.76</v>
      </c>
      <c r="Q22" s="36">
        <v>14.439999999999996</v>
      </c>
      <c r="R22" s="38">
        <v>0</v>
      </c>
      <c r="S22" s="38">
        <v>0</v>
      </c>
      <c r="T22" s="37">
        <f>SUMPRODUCT(LTA!J22:AN22,LTA!J$101:AN$101,LTA!J$103:AN$103)</f>
        <v>81.69</v>
      </c>
      <c r="U22" s="37">
        <f>SUMPRODUCT(LTA!J22:AN22,LTA!J$102:AN$102,LTA!J$103:AN$103)</f>
        <v>114.20000000000002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-256.5</v>
      </c>
      <c r="AC22">
        <f t="shared" si="0"/>
        <v>11.794400471008665</v>
      </c>
      <c r="AD22">
        <f t="shared" si="1"/>
        <v>780.72142616946076</v>
      </c>
      <c r="AE22">
        <f>'IDT-1'!B22</f>
        <v>0</v>
      </c>
      <c r="AF22" s="24"/>
      <c r="AG22">
        <f t="shared" si="2"/>
        <v>780.72142616946076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10.555160000000001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736.30892096826847</v>
      </c>
      <c r="P23" s="36">
        <v>57.76</v>
      </c>
      <c r="Q23" s="36">
        <v>14.44</v>
      </c>
      <c r="R23" s="38">
        <v>0</v>
      </c>
      <c r="S23" s="38">
        <v>0</v>
      </c>
      <c r="T23" s="37">
        <f>SUMPRODUCT(LTA!J23:AN23,LTA!J$101:AN$101,LTA!J$103:AN$103)</f>
        <v>88.62</v>
      </c>
      <c r="U23" s="37">
        <f>SUMPRODUCT(LTA!J23:AN23,LTA!J$102:AN$102,LTA!J$103:AN$103)</f>
        <v>127.42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-256.5</v>
      </c>
      <c r="AC23">
        <f t="shared" si="0"/>
        <v>11.763168379446872</v>
      </c>
      <c r="AD23">
        <f t="shared" si="1"/>
        <v>829.254802223561</v>
      </c>
      <c r="AE23">
        <f>'IDT-1'!B23</f>
        <v>0</v>
      </c>
      <c r="AF23" s="24"/>
      <c r="AG23">
        <f t="shared" si="2"/>
        <v>829.254802223561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-22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10.555160000000001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736.66159707595466</v>
      </c>
      <c r="P24" s="36">
        <v>57.762879505458884</v>
      </c>
      <c r="Q24" s="36">
        <v>14.44</v>
      </c>
      <c r="R24" s="38">
        <v>0</v>
      </c>
      <c r="S24" s="38">
        <v>0</v>
      </c>
      <c r="T24" s="37">
        <f>SUMPRODUCT(LTA!J24:AN24,LTA!J$101:AN$101,LTA!J$103:AN$103)</f>
        <v>86.88</v>
      </c>
      <c r="U24" s="37">
        <f>SUMPRODUCT(LTA!J24:AN24,LTA!J$102:AN$102,LTA!J$103:AN$103)</f>
        <v>126.54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-256.5</v>
      </c>
      <c r="AC24">
        <f t="shared" si="0"/>
        <v>11.784245576649729</v>
      </c>
      <c r="AD24">
        <f t="shared" si="1"/>
        <v>875.92928063950308</v>
      </c>
      <c r="AE24">
        <f>'IDT-1'!B24</f>
        <v>0</v>
      </c>
      <c r="AF24" s="24"/>
      <c r="AG24">
        <f t="shared" si="2"/>
        <v>875.92928063950308</v>
      </c>
      <c r="AI24" s="34">
        <f>PXIL!H24</f>
        <v>0</v>
      </c>
      <c r="AJ24" s="34">
        <f>PXIL!N24</f>
        <v>0</v>
      </c>
      <c r="AK24" s="34">
        <f>RTM_IEX!H24</f>
        <v>26.96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10.555160000000001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817.63939805111124</v>
      </c>
      <c r="P25" s="36">
        <v>117.67451708253358</v>
      </c>
      <c r="Q25" s="36">
        <v>38.14</v>
      </c>
      <c r="R25" s="38">
        <v>0</v>
      </c>
      <c r="S25" s="38">
        <v>0</v>
      </c>
      <c r="T25" s="37">
        <f>SUMPRODUCT(LTA!J25:AN25,LTA!J$101:AN$101,LTA!J$103:AN$103)</f>
        <v>85.99</v>
      </c>
      <c r="U25" s="37">
        <f>SUMPRODUCT(LTA!J25:AN25,LTA!J$102:AN$102,LTA!J$103:AN$103)</f>
        <v>125.68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-256.5</v>
      </c>
      <c r="AC25">
        <f t="shared" si="0"/>
        <v>13.518613901230708</v>
      </c>
      <c r="AD25">
        <f t="shared" si="1"/>
        <v>940.0743508671535</v>
      </c>
      <c r="AE25">
        <f>'IDT-1'!B25</f>
        <v>0</v>
      </c>
      <c r="AF25" s="24"/>
      <c r="AG25">
        <f t="shared" si="2"/>
        <v>940.0743508671535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-70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10.555160000000001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884.26926734573226</v>
      </c>
      <c r="P26" s="36">
        <v>117.67</v>
      </c>
      <c r="Q26" s="36">
        <v>38.139999999999993</v>
      </c>
      <c r="R26" s="38">
        <v>0</v>
      </c>
      <c r="S26" s="38">
        <v>0</v>
      </c>
      <c r="T26" s="37">
        <f>SUMPRODUCT(LTA!J26:AN26,LTA!J$101:AN$101,LTA!J$103:AN$103)</f>
        <v>85.16</v>
      </c>
      <c r="U26" s="37">
        <f>SUMPRODUCT(LTA!J26:AN26,LTA!J$102:AN$102,LTA!J$103:AN$103)</f>
        <v>124.81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-256.5</v>
      </c>
      <c r="AC26">
        <f t="shared" si="0"/>
        <v>13.97927528256335</v>
      </c>
      <c r="AD26">
        <f t="shared" si="1"/>
        <v>1014.5390416979083</v>
      </c>
      <c r="AE26">
        <f>'IDT-1'!B26</f>
        <v>0</v>
      </c>
      <c r="AF26" s="24"/>
      <c r="AG26">
        <f t="shared" si="2"/>
        <v>1014.5390416979083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-60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10.555160000000001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84.019999999999982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1018.2609117326399</v>
      </c>
      <c r="P27" s="36">
        <v>117.67</v>
      </c>
      <c r="Q27" s="36">
        <v>38.139999999999993</v>
      </c>
      <c r="R27" s="38">
        <v>0</v>
      </c>
      <c r="S27" s="38">
        <v>0</v>
      </c>
      <c r="T27" s="37">
        <f>SUMPRODUCT(LTA!J27:AN27,LTA!J$101:AN$101,LTA!J$103:AN$103)</f>
        <v>90.03</v>
      </c>
      <c r="U27" s="37">
        <f>SUMPRODUCT(LTA!J27:AN27,LTA!J$102:AN$102,LTA!J$103:AN$103)</f>
        <v>127.42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-257.65999999999997</v>
      </c>
      <c r="AC27">
        <f t="shared" si="0"/>
        <v>15.40732822401444</v>
      </c>
      <c r="AD27">
        <f t="shared" si="1"/>
        <v>1126.5587435086256</v>
      </c>
      <c r="AE27">
        <f>'IDT-1'!B27</f>
        <v>3</v>
      </c>
      <c r="AF27" s="24"/>
      <c r="AG27">
        <f t="shared" si="2"/>
        <v>1129.5587435086256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-87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10.555160000000001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84.019999999999982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1115.5519777802715</v>
      </c>
      <c r="P28" s="36">
        <v>117.67574112021858</v>
      </c>
      <c r="Q28" s="36">
        <v>38.139999999999993</v>
      </c>
      <c r="R28" s="38">
        <v>0.99</v>
      </c>
      <c r="S28" s="38">
        <v>0</v>
      </c>
      <c r="T28" s="37">
        <f>SUMPRODUCT(LTA!J28:AN28,LTA!J$101:AN$101,LTA!J$103:AN$103)</f>
        <v>88.550000000000011</v>
      </c>
      <c r="U28" s="37">
        <f>SUMPRODUCT(LTA!J28:AN28,LTA!J$102:AN$102,LTA!J$103:AN$103)</f>
        <v>126.54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-257.65999999999997</v>
      </c>
      <c r="AC28">
        <f t="shared" si="0"/>
        <v>16.170757615599936</v>
      </c>
      <c r="AD28">
        <f t="shared" si="1"/>
        <v>1226.7221212848899</v>
      </c>
      <c r="AE28">
        <f>'IDT-1'!B28</f>
        <v>0</v>
      </c>
      <c r="AF28" s="24"/>
      <c r="AG28">
        <f t="shared" si="2"/>
        <v>1226.7221212848899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10.555160000000001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84.019999999999982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1163.2364765481409</v>
      </c>
      <c r="P29" s="36">
        <v>117.67</v>
      </c>
      <c r="Q29" s="36">
        <v>38.403194542877394</v>
      </c>
      <c r="R29" s="38">
        <v>3.5799999999999996</v>
      </c>
      <c r="S29" s="38">
        <v>0</v>
      </c>
      <c r="T29" s="37">
        <f>SUMPRODUCT(LTA!J29:AN29,LTA!J$101:AN$101,LTA!J$103:AN$103)</f>
        <v>86.45</v>
      </c>
      <c r="U29" s="37">
        <f>SUMPRODUCT(LTA!J29:AN29,LTA!J$102:AN$102,LTA!J$103:AN$103)</f>
        <v>124.72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2.89</v>
      </c>
      <c r="Z29" s="34">
        <f>IEX!N29</f>
        <v>0</v>
      </c>
      <c r="AA29" s="75">
        <f>STOA!H29</f>
        <v>0.53</v>
      </c>
      <c r="AB29" s="75">
        <f>-STOA!N29</f>
        <v>-257.65999999999997</v>
      </c>
      <c r="AC29">
        <f t="shared" si="0"/>
        <v>16.679756748974153</v>
      </c>
      <c r="AD29">
        <f t="shared" si="1"/>
        <v>1264.7150743420445</v>
      </c>
      <c r="AE29">
        <f>'IDT-1'!B29</f>
        <v>42</v>
      </c>
      <c r="AF29" s="24"/>
      <c r="AG29">
        <f t="shared" si="2"/>
        <v>1306.7150743420445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-93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10.555160000000001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1167.0890590863755</v>
      </c>
      <c r="P30" s="36">
        <v>117.67451708253358</v>
      </c>
      <c r="Q30" s="36">
        <v>38.340000000000003</v>
      </c>
      <c r="R30" s="38">
        <v>9.48</v>
      </c>
      <c r="S30" s="38">
        <v>0</v>
      </c>
      <c r="T30" s="37">
        <f>SUMPRODUCT(LTA!J30:AN30,LTA!J$101:AN$101,LTA!J$103:AN$103)</f>
        <v>85.11</v>
      </c>
      <c r="U30" s="37">
        <f>SUMPRODUCT(LTA!J30:AN30,LTA!J$102:AN$102,LTA!J$103:AN$103)</f>
        <v>122.88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106.86</v>
      </c>
      <c r="Z30" s="34">
        <f>IEX!N30</f>
        <v>0</v>
      </c>
      <c r="AA30" s="75">
        <f>STOA!H30</f>
        <v>0.53</v>
      </c>
      <c r="AB30" s="75">
        <f>-STOA!N30</f>
        <v>-257.65999999999997</v>
      </c>
      <c r="AC30">
        <f t="shared" si="0"/>
        <v>17.772662182527988</v>
      </c>
      <c r="AD30">
        <f t="shared" si="1"/>
        <v>1385.696073986381</v>
      </c>
      <c r="AE30">
        <f>'IDT-1'!B30</f>
        <v>1</v>
      </c>
      <c r="AF30" s="24"/>
      <c r="AG30">
        <f t="shared" si="2"/>
        <v>1386.696073986381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-97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10.555160000000001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1167.0964374877065</v>
      </c>
      <c r="P31" s="36">
        <v>117.67451708253358</v>
      </c>
      <c r="Q31" s="36">
        <v>38.14</v>
      </c>
      <c r="R31" s="38">
        <v>19.274844142785319</v>
      </c>
      <c r="S31" s="38">
        <v>0</v>
      </c>
      <c r="T31" s="37">
        <f>SUMPRODUCT(LTA!J31:AN31,LTA!J$101:AN$101,LTA!J$103:AN$103)</f>
        <v>82.61</v>
      </c>
      <c r="U31" s="37">
        <f>SUMPRODUCT(LTA!J31:AN31,LTA!J$102:AN$102,LTA!J$103:AN$103)</f>
        <v>108.73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144.98000000000002</v>
      </c>
      <c r="AB31" s="75">
        <f>-STOA!N31</f>
        <v>-257.65999999999997</v>
      </c>
      <c r="AC31">
        <f t="shared" si="0"/>
        <v>18.054630325073234</v>
      </c>
      <c r="AD31">
        <f t="shared" si="1"/>
        <v>1412.9563283879522</v>
      </c>
      <c r="AE31">
        <f>'IDT-1'!B31</f>
        <v>18</v>
      </c>
      <c r="AF31" s="24"/>
      <c r="AG31">
        <f t="shared" si="2"/>
        <v>1430.9563283879522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-100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10.555160000000001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1169.8973165163295</v>
      </c>
      <c r="P32" s="36">
        <v>117.67451708253358</v>
      </c>
      <c r="Q32" s="36">
        <v>38.14</v>
      </c>
      <c r="R32" s="38">
        <v>33.42</v>
      </c>
      <c r="S32" s="38">
        <v>0</v>
      </c>
      <c r="T32" s="37">
        <f>SUMPRODUCT(LTA!J32:AN32,LTA!J$101:AN$101,LTA!J$103:AN$103)</f>
        <v>91.09</v>
      </c>
      <c r="U32" s="37">
        <f>SUMPRODUCT(LTA!J32:AN32,LTA!J$102:AN$102,LTA!J$103:AN$103)</f>
        <v>107.11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144.98000000000002</v>
      </c>
      <c r="AB32" s="75">
        <f>-STOA!N32</f>
        <v>-257.65999999999997</v>
      </c>
      <c r="AC32">
        <f t="shared" si="0"/>
        <v>18.339312595363165</v>
      </c>
      <c r="AD32">
        <f t="shared" si="1"/>
        <v>1426.4776810034998</v>
      </c>
      <c r="AE32">
        <f>'IDT-1'!B32</f>
        <v>67</v>
      </c>
      <c r="AF32" s="24"/>
      <c r="AG32">
        <f t="shared" si="2"/>
        <v>1493.4776810034998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10.555160000000001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84.019999999999982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1108.2415888720625</v>
      </c>
      <c r="P33" s="36">
        <v>117.67451708253358</v>
      </c>
      <c r="Q33" s="36">
        <v>38.14</v>
      </c>
      <c r="R33" s="38">
        <v>43.27000000000001</v>
      </c>
      <c r="S33" s="38">
        <v>0</v>
      </c>
      <c r="T33" s="37">
        <f>SUMPRODUCT(LTA!J33:AN33,LTA!J$101:AN$101,LTA!J$103:AN$103)</f>
        <v>110.74</v>
      </c>
      <c r="U33" s="37">
        <f>SUMPRODUCT(LTA!J33:AN33,LTA!J$102:AN$102,LTA!J$103:AN$103)</f>
        <v>103.98000000000002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144.98000000000002</v>
      </c>
      <c r="AB33" s="75">
        <f>-STOA!N33</f>
        <v>-257.65999999999997</v>
      </c>
      <c r="AC33">
        <f t="shared" si="0"/>
        <v>17.403687019657976</v>
      </c>
      <c r="AD33">
        <f t="shared" si="1"/>
        <v>1436.537578934938</v>
      </c>
      <c r="AE33">
        <f>'IDT-1'!B33</f>
        <v>98</v>
      </c>
      <c r="AF33" s="24"/>
      <c r="AG33">
        <f t="shared" si="2"/>
        <v>1534.537578934938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10.76376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84.019999999999982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1060.1492688834524</v>
      </c>
      <c r="P34" s="36">
        <v>117.67451708253358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158</v>
      </c>
      <c r="U34" s="37">
        <f>SUMPRODUCT(LTA!J34:AN34,LTA!J$102:AN$102,LTA!J$103:AN$103)</f>
        <v>101.75999999999999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144.98000000000002</v>
      </c>
      <c r="AB34" s="75">
        <f>-STOA!N34</f>
        <v>-257.65999999999997</v>
      </c>
      <c r="AC34">
        <f t="shared" si="0"/>
        <v>17.601910714875878</v>
      </c>
      <c r="AD34">
        <f t="shared" si="1"/>
        <v>1409.7256352511104</v>
      </c>
      <c r="AE34">
        <f>'IDT-1'!B34</f>
        <v>107</v>
      </c>
      <c r="AF34" s="24"/>
      <c r="AG34">
        <f t="shared" si="2"/>
        <v>1516.7256352511104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-75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10.76376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84.019999999999982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1036.6005002622046</v>
      </c>
      <c r="P35" s="36">
        <v>117.67451708253358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171.7</v>
      </c>
      <c r="U35" s="37">
        <f>SUMPRODUCT(LTA!J35:AN35,LTA!J$102:AN$102,LTA!J$103:AN$103)</f>
        <v>81.22999999999999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145.36000000000001</v>
      </c>
      <c r="AB35" s="75">
        <f>-STOA!N35</f>
        <v>-257.65999999999997</v>
      </c>
      <c r="AC35">
        <f t="shared" si="0"/>
        <v>16.811604229090719</v>
      </c>
      <c r="AD35">
        <f t="shared" si="1"/>
        <v>1467.0671731156478</v>
      </c>
      <c r="AE35">
        <f>'IDT-1'!B35</f>
        <v>98</v>
      </c>
      <c r="AF35" s="24"/>
      <c r="AG35">
        <f t="shared" si="2"/>
        <v>1565.0671731156478</v>
      </c>
      <c r="AI35" s="34">
        <f>PXIL!H35</f>
        <v>0</v>
      </c>
      <c r="AJ35" s="34">
        <f>PXIL!N35</f>
        <v>0</v>
      </c>
      <c r="AK35" s="34">
        <f>RTM_IEX!H35</f>
        <v>11.55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10.76376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84.019999999999982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1015.1605937321077</v>
      </c>
      <c r="P36" s="36">
        <v>117.67451708253358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218.45000000000002</v>
      </c>
      <c r="U36" s="37">
        <f>SUMPRODUCT(LTA!J36:AN36,LTA!J$102:AN$102,LTA!J$103:AN$103)</f>
        <v>77.72999999999999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145.36000000000001</v>
      </c>
      <c r="AB36" s="75">
        <f>-STOA!N36</f>
        <v>-257.65999999999997</v>
      </c>
      <c r="AC36">
        <f t="shared" si="0"/>
        <v>17.0514250142379</v>
      </c>
      <c r="AD36">
        <f t="shared" si="1"/>
        <v>1495.3774458004036</v>
      </c>
      <c r="AE36">
        <f>'IDT-1'!B36</f>
        <v>86</v>
      </c>
      <c r="AF36" s="24"/>
      <c r="AG36">
        <f t="shared" si="2"/>
        <v>1581.3774458004036</v>
      </c>
      <c r="AI36" s="34">
        <f>PXIL!H36</f>
        <v>0</v>
      </c>
      <c r="AJ36" s="34">
        <f>PXIL!N36</f>
        <v>0</v>
      </c>
      <c r="AK36" s="34">
        <f>RTM_IEX!H36</f>
        <v>18.29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10.76376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84.019999999999982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1002.0327665288879</v>
      </c>
      <c r="P37" s="36">
        <v>117.67451708253358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261.86</v>
      </c>
      <c r="U37" s="37">
        <f>SUMPRODUCT(LTA!J37:AN37,LTA!J$102:AN$102,LTA!J$103:AN$103)</f>
        <v>77.05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145.36000000000001</v>
      </c>
      <c r="AB37" s="75">
        <f>-STOA!N37</f>
        <v>-257.65999999999997</v>
      </c>
      <c r="AC37">
        <f t="shared" si="0"/>
        <v>17.422303265730854</v>
      </c>
      <c r="AD37">
        <f t="shared" si="1"/>
        <v>1539.1587403456906</v>
      </c>
      <c r="AE37">
        <f>'IDT-1'!B37</f>
        <v>59</v>
      </c>
      <c r="AF37" s="24"/>
      <c r="AG37">
        <f t="shared" si="2"/>
        <v>1598.1587403456906</v>
      </c>
      <c r="AI37" s="34">
        <f>PXIL!H37</f>
        <v>0</v>
      </c>
      <c r="AJ37" s="34">
        <f>PXIL!N37</f>
        <v>0</v>
      </c>
      <c r="AK37" s="34">
        <f>RTM_IEX!H37</f>
        <v>29.84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10.76376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84.019999999999982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997.92693465276898</v>
      </c>
      <c r="P38" s="36">
        <v>117.67451708253358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311.03000000000003</v>
      </c>
      <c r="U38" s="37">
        <f>SUMPRODUCT(LTA!J38:AN38,LTA!J$102:AN$102,LTA!J$103:AN$103)</f>
        <v>71.88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145.36000000000001</v>
      </c>
      <c r="AB38" s="75">
        <f>-STOA!N38</f>
        <v>-257.65999999999997</v>
      </c>
      <c r="AC38">
        <f t="shared" si="0"/>
        <v>17.830242277971461</v>
      </c>
      <c r="AD38">
        <f t="shared" si="1"/>
        <v>1587.3149694573317</v>
      </c>
      <c r="AE38">
        <f>'IDT-1'!B38</f>
        <v>9</v>
      </c>
      <c r="AF38" s="24"/>
      <c r="AG38">
        <f t="shared" si="2"/>
        <v>1596.3149694573317</v>
      </c>
      <c r="AI38" s="34">
        <f>PXIL!H38</f>
        <v>0</v>
      </c>
      <c r="AJ38" s="34">
        <f>PXIL!N38</f>
        <v>0</v>
      </c>
      <c r="AK38" s="34">
        <f>RTM_IEX!H38</f>
        <v>38.51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10.76376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84.019999999999982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974.61118580237473</v>
      </c>
      <c r="P39" s="36">
        <v>117.67451708253358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358.92</v>
      </c>
      <c r="U39" s="37">
        <f>SUMPRODUCT(LTA!J39:AN39,LTA!J$102:AN$102,LTA!J$103:AN$103)</f>
        <v>86.23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0.96</v>
      </c>
      <c r="AB39" s="75">
        <f>-STOA!N39</f>
        <v>-257.65999999999997</v>
      </c>
      <c r="AC39">
        <f t="shared" si="0"/>
        <v>17.065541987628148</v>
      </c>
      <c r="AD39">
        <f t="shared" si="1"/>
        <v>1497.0439208972803</v>
      </c>
      <c r="AE39">
        <f>'IDT-1'!B39</f>
        <v>126</v>
      </c>
      <c r="AF39" s="24"/>
      <c r="AG39">
        <f t="shared" si="2"/>
        <v>1623.0439208972803</v>
      </c>
      <c r="AI39" s="34">
        <f>PXIL!H39</f>
        <v>0</v>
      </c>
      <c r="AJ39" s="34">
        <f>PXIL!N39</f>
        <v>0</v>
      </c>
      <c r="AK39" s="34">
        <f>RTM_IEX!H39</f>
        <v>52.95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10.76376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84.019999999999982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968.82646328828491</v>
      </c>
      <c r="P40" s="36">
        <v>117.67451708253358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404.23</v>
      </c>
      <c r="U40" s="37">
        <f>SUMPRODUCT(LTA!J40:AN40,LTA!J$102:AN$102,LTA!J$103:AN$103)</f>
        <v>84.73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0.96</v>
      </c>
      <c r="AB40" s="75">
        <f>-STOA!N40</f>
        <v>-257.65999999999997</v>
      </c>
      <c r="AC40">
        <f t="shared" si="0"/>
        <v>17.417294318509793</v>
      </c>
      <c r="AD40">
        <f t="shared" si="1"/>
        <v>1538.5674460523089</v>
      </c>
      <c r="AE40">
        <f>'IDT-1'!B40</f>
        <v>89</v>
      </c>
      <c r="AF40" s="24"/>
      <c r="AG40">
        <f t="shared" si="2"/>
        <v>1627.5674460523089</v>
      </c>
      <c r="AI40" s="34">
        <f>PXIL!H40</f>
        <v>0</v>
      </c>
      <c r="AJ40" s="34">
        <f>PXIL!N40</f>
        <v>0</v>
      </c>
      <c r="AK40" s="34">
        <f>RTM_IEX!H40</f>
        <v>56.8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10.76376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978.30367329879823</v>
      </c>
      <c r="P41" s="36">
        <v>117.67451708253358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423.89000000000004</v>
      </c>
      <c r="U41" s="37">
        <f>SUMPRODUCT(LTA!J41:AN41,LTA!J$102:AN$102,LTA!J$103:AN$103)</f>
        <v>68.72999999999999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0.96</v>
      </c>
      <c r="AB41" s="75">
        <f>-STOA!N41</f>
        <v>-257.65999999999997</v>
      </c>
      <c r="AC41">
        <f t="shared" si="0"/>
        <v>17.333555555529916</v>
      </c>
      <c r="AD41">
        <f t="shared" si="1"/>
        <v>1528.6822844605413</v>
      </c>
      <c r="AE41">
        <f>'IDT-1'!B41</f>
        <v>39</v>
      </c>
      <c r="AF41" s="24"/>
      <c r="AG41">
        <f t="shared" si="2"/>
        <v>1567.6822844605413</v>
      </c>
      <c r="AI41" s="34">
        <f>PXIL!H41</f>
        <v>0</v>
      </c>
      <c r="AJ41" s="34">
        <f>PXIL!N41</f>
        <v>0</v>
      </c>
      <c r="AK41" s="34">
        <f>RTM_IEX!H41</f>
        <v>33.69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10.76376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980.2563390337632</v>
      </c>
      <c r="P42" s="36">
        <v>117.67451708253358</v>
      </c>
      <c r="Q42" s="36">
        <v>38.14</v>
      </c>
      <c r="R42" s="38">
        <v>47.499999999999993</v>
      </c>
      <c r="S42" s="38">
        <v>0</v>
      </c>
      <c r="T42" s="37">
        <f>SUMPRODUCT(LTA!J42:AN42,LTA!J$101:AN$101,LTA!J$103:AN$103)</f>
        <v>464.37</v>
      </c>
      <c r="U42" s="37">
        <f>SUMPRODUCT(LTA!J42:AN42,LTA!J$102:AN$102,LTA!J$103:AN$103)</f>
        <v>67.22999999999999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0.96</v>
      </c>
      <c r="AB42" s="75">
        <f>-STOA!N42</f>
        <v>-257.65999999999997</v>
      </c>
      <c r="AC42">
        <f t="shared" si="0"/>
        <v>17.71787794770362</v>
      </c>
      <c r="AD42">
        <f t="shared" si="1"/>
        <v>1574.0506278033329</v>
      </c>
      <c r="AE42">
        <f>'IDT-1'!B42</f>
        <v>0</v>
      </c>
      <c r="AF42" s="24"/>
      <c r="AG42">
        <f t="shared" si="2"/>
        <v>1574.0506278033329</v>
      </c>
      <c r="AI42" s="34">
        <f>PXIL!H42</f>
        <v>0</v>
      </c>
      <c r="AJ42" s="34">
        <f>PXIL!N42</f>
        <v>0</v>
      </c>
      <c r="AK42" s="34">
        <f>RTM_IEX!H42</f>
        <v>38.51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10.76376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950.72009014782884</v>
      </c>
      <c r="P43" s="36">
        <v>117.67451708253358</v>
      </c>
      <c r="Q43" s="36">
        <v>38.14</v>
      </c>
      <c r="R43" s="38">
        <v>47.499999999999993</v>
      </c>
      <c r="S43" s="38">
        <v>0</v>
      </c>
      <c r="T43" s="37">
        <f>SUMPRODUCT(LTA!J43:AN43,LTA!J$101:AN$101,LTA!J$103:AN$103)</f>
        <v>503.83</v>
      </c>
      <c r="U43" s="37">
        <f>SUMPRODUCT(LTA!J43:AN43,LTA!J$102:AN$102,LTA!J$103:AN$103)</f>
        <v>66.22999999999999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0.96</v>
      </c>
      <c r="AB43" s="75">
        <f>-STOA!N43</f>
        <v>-257.65999999999997</v>
      </c>
      <c r="AC43">
        <f t="shared" si="0"/>
        <v>17.946473457061771</v>
      </c>
      <c r="AD43">
        <f t="shared" si="1"/>
        <v>1601.0357834080401</v>
      </c>
      <c r="AE43">
        <f>'IDT-1'!B43</f>
        <v>0</v>
      </c>
      <c r="AF43" s="24"/>
      <c r="AG43">
        <f t="shared" si="2"/>
        <v>1601.0357834080401</v>
      </c>
      <c r="AI43" s="34">
        <f>PXIL!H43</f>
        <v>0</v>
      </c>
      <c r="AJ43" s="34">
        <f>PXIL!N43</f>
        <v>0</v>
      </c>
      <c r="AK43" s="34">
        <f>RTM_IEX!H43</f>
        <v>56.8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10.76376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938.13697579242921</v>
      </c>
      <c r="P44" s="36">
        <v>117.66999999999999</v>
      </c>
      <c r="Q44" s="36">
        <v>38.14</v>
      </c>
      <c r="R44" s="38">
        <v>47.499999999999993</v>
      </c>
      <c r="S44" s="38">
        <v>0</v>
      </c>
      <c r="T44" s="37">
        <f>SUMPRODUCT(LTA!J44:AN44,LTA!J$101:AN$101,LTA!J$103:AN$103)</f>
        <v>536.68000000000006</v>
      </c>
      <c r="U44" s="37">
        <f>SUMPRODUCT(LTA!J44:AN44,LTA!J$102:AN$102,LTA!J$103:AN$103)</f>
        <v>66.22999999999999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0.96</v>
      </c>
      <c r="AB44" s="75">
        <f>-STOA!N44</f>
        <v>-257.65999999999997</v>
      </c>
      <c r="AC44">
        <f t="shared" si="0"/>
        <v>17.866021352983132</v>
      </c>
      <c r="AD44">
        <f t="shared" si="1"/>
        <v>1591.5386040741857</v>
      </c>
      <c r="AE44">
        <f>'IDT-1'!B44</f>
        <v>0</v>
      </c>
      <c r="AF44" s="24"/>
      <c r="AG44">
        <f t="shared" si="2"/>
        <v>1591.5386040741857</v>
      </c>
      <c r="AI44" s="34">
        <f>PXIL!H44</f>
        <v>0</v>
      </c>
      <c r="AJ44" s="34">
        <f>PXIL!N44</f>
        <v>0</v>
      </c>
      <c r="AK44" s="34">
        <f>RTM_IEX!H44</f>
        <v>26.96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10.76376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904.76668507867896</v>
      </c>
      <c r="P45" s="36">
        <v>117.67</v>
      </c>
      <c r="Q45" s="36">
        <v>38.14</v>
      </c>
      <c r="R45" s="38">
        <v>47.499999999999993</v>
      </c>
      <c r="S45" s="38">
        <v>0</v>
      </c>
      <c r="T45" s="37">
        <f>SUMPRODUCT(LTA!J45:AN45,LTA!J$101:AN$101,LTA!J$103:AN$103)</f>
        <v>575</v>
      </c>
      <c r="U45" s="37">
        <f>SUMPRODUCT(LTA!J45:AN45,LTA!J$102:AN$102,LTA!J$103:AN$103)</f>
        <v>56.23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0.96</v>
      </c>
      <c r="AB45" s="75">
        <f>-STOA!N45</f>
        <v>-257.65999999999997</v>
      </c>
      <c r="AC45">
        <f t="shared" si="0"/>
        <v>17.783110910987631</v>
      </c>
      <c r="AD45">
        <f t="shared" si="1"/>
        <v>1581.7512238024306</v>
      </c>
      <c r="AE45">
        <f>'IDT-1'!B45</f>
        <v>0</v>
      </c>
      <c r="AF45" s="24"/>
      <c r="AG45">
        <f t="shared" si="2"/>
        <v>1581.7512238024306</v>
      </c>
      <c r="AI45" s="34">
        <f>PXIL!H45</f>
        <v>0</v>
      </c>
      <c r="AJ45" s="34">
        <f>PXIL!N45</f>
        <v>0</v>
      </c>
      <c r="AK45" s="34">
        <f>RTM_IEX!H45</f>
        <v>22.14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10.76376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882.50336690218842</v>
      </c>
      <c r="P46" s="36">
        <v>117.67</v>
      </c>
      <c r="Q46" s="36">
        <v>38.14</v>
      </c>
      <c r="R46" s="38">
        <v>47.499999999999993</v>
      </c>
      <c r="S46" s="38">
        <v>0</v>
      </c>
      <c r="T46" s="37">
        <f>SUMPRODUCT(LTA!J46:AN46,LTA!J$101:AN$101,LTA!J$103:AN$103)</f>
        <v>575.90000000000009</v>
      </c>
      <c r="U46" s="37">
        <f>SUMPRODUCT(LTA!J46:AN46,LTA!J$102:AN$102,LTA!J$103:AN$103)</f>
        <v>55.73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0.96</v>
      </c>
      <c r="AB46" s="75">
        <f>-STOA!N46</f>
        <v>-257.65999999999997</v>
      </c>
      <c r="AC46">
        <f t="shared" si="0"/>
        <v>17.583331038305108</v>
      </c>
      <c r="AD46">
        <f t="shared" si="1"/>
        <v>1558.1676854986229</v>
      </c>
      <c r="AE46">
        <f>'IDT-1'!B46</f>
        <v>0</v>
      </c>
      <c r="AF46" s="24"/>
      <c r="AG46">
        <f t="shared" si="2"/>
        <v>1558.1676854986229</v>
      </c>
      <c r="AI46" s="34">
        <f>PXIL!H46</f>
        <v>0</v>
      </c>
      <c r="AJ46" s="34">
        <f>PXIL!N46</f>
        <v>0</v>
      </c>
      <c r="AK46" s="34">
        <f>RTM_IEX!H46</f>
        <v>20.22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10.76376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868.18553507670788</v>
      </c>
      <c r="P47" s="36">
        <v>117.67</v>
      </c>
      <c r="Q47" s="36">
        <v>38.14</v>
      </c>
      <c r="R47" s="38">
        <v>47.499999999999993</v>
      </c>
      <c r="S47" s="38">
        <v>0</v>
      </c>
      <c r="T47" s="37">
        <f>SUMPRODUCT(LTA!J47:AN47,LTA!J$101:AN$101,LTA!J$103:AN$103)</f>
        <v>581.96</v>
      </c>
      <c r="U47" s="37">
        <f>SUMPRODUCT(LTA!J47:AN47,LTA!J$102:AN$102,LTA!J$103:AN$103)</f>
        <v>55.23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0.96</v>
      </c>
      <c r="AB47" s="75">
        <f>-STOA!N47</f>
        <v>-257.65999999999997</v>
      </c>
      <c r="AC47">
        <f t="shared" si="0"/>
        <v>18.132457250971072</v>
      </c>
      <c r="AD47">
        <f t="shared" si="1"/>
        <v>1622.9907274604761</v>
      </c>
      <c r="AE47">
        <f>'IDT-1'!B47</f>
        <v>0</v>
      </c>
      <c r="AF47" s="24"/>
      <c r="AG47">
        <f t="shared" si="2"/>
        <v>1622.9907274604761</v>
      </c>
      <c r="AI47" s="34">
        <f>PXIL!H47</f>
        <v>0</v>
      </c>
      <c r="AJ47" s="34">
        <f>PXIL!N47</f>
        <v>0</v>
      </c>
      <c r="AK47" s="34">
        <f>RTM_IEX!H47</f>
        <v>94.35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10.76376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838.73347921380412</v>
      </c>
      <c r="P48" s="36">
        <v>117.67</v>
      </c>
      <c r="Q48" s="36">
        <v>38.14</v>
      </c>
      <c r="R48" s="38">
        <v>47.499999999999993</v>
      </c>
      <c r="S48" s="38">
        <v>0</v>
      </c>
      <c r="T48" s="37">
        <f>SUMPRODUCT(LTA!J48:AN48,LTA!J$101:AN$101,LTA!J$103:AN$103)</f>
        <v>581.30999999999995</v>
      </c>
      <c r="U48" s="37">
        <f>SUMPRODUCT(LTA!J48:AN48,LTA!J$102:AN$102,LTA!J$103:AN$103)</f>
        <v>54.73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0.96</v>
      </c>
      <c r="AB48" s="75">
        <f>-STOA!N48</f>
        <v>-257.65999999999997</v>
      </c>
      <c r="AC48">
        <f t="shared" si="0"/>
        <v>17.770231981722681</v>
      </c>
      <c r="AD48">
        <f t="shared" si="1"/>
        <v>1580.2308968668208</v>
      </c>
      <c r="AE48">
        <f>'IDT-1'!B48</f>
        <v>0</v>
      </c>
      <c r="AF48" s="24"/>
      <c r="AG48">
        <f t="shared" si="2"/>
        <v>1580.2308968668208</v>
      </c>
      <c r="AI48" s="34">
        <f>PXIL!H48</f>
        <v>0</v>
      </c>
      <c r="AJ48" s="34">
        <f>PXIL!N48</f>
        <v>0</v>
      </c>
      <c r="AK48" s="34">
        <f>RTM_IEX!H48</f>
        <v>81.83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10.76376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815.37859125138527</v>
      </c>
      <c r="P49" s="36">
        <v>117.67</v>
      </c>
      <c r="Q49" s="36">
        <v>38.14</v>
      </c>
      <c r="R49" s="38">
        <v>47.499999999999993</v>
      </c>
      <c r="S49" s="38">
        <v>0</v>
      </c>
      <c r="T49" s="37">
        <f>SUMPRODUCT(LTA!J49:AN49,LTA!J$101:AN$101,LTA!J$103:AN$103)</f>
        <v>574.09</v>
      </c>
      <c r="U49" s="37">
        <f>SUMPRODUCT(LTA!J49:AN49,LTA!J$102:AN$102,LTA!J$103:AN$103)</f>
        <v>54.23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0.96</v>
      </c>
      <c r="AB49" s="75">
        <f>-STOA!N49</f>
        <v>-257.65999999999997</v>
      </c>
      <c r="AC49">
        <f t="shared" si="0"/>
        <v>17.209994922838362</v>
      </c>
      <c r="AD49">
        <f t="shared" si="1"/>
        <v>1514.0962459632863</v>
      </c>
      <c r="AE49">
        <f>'IDT-1'!B49</f>
        <v>0</v>
      </c>
      <c r="AF49" s="24"/>
      <c r="AG49">
        <f t="shared" si="2"/>
        <v>1514.0962459632863</v>
      </c>
      <c r="AI49" s="34">
        <f>PXIL!H49</f>
        <v>0</v>
      </c>
      <c r="AJ49" s="34">
        <f>PXIL!N49</f>
        <v>0</v>
      </c>
      <c r="AK49" s="34">
        <f>RTM_IEX!H49</f>
        <v>46.21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10.76376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791.31287663208388</v>
      </c>
      <c r="P50" s="36">
        <v>117.67</v>
      </c>
      <c r="Q50" s="36">
        <v>38.14</v>
      </c>
      <c r="R50" s="38">
        <v>47.499999999999993</v>
      </c>
      <c r="S50" s="38">
        <v>0</v>
      </c>
      <c r="T50" s="37">
        <f>SUMPRODUCT(LTA!J50:AN50,LTA!J$101:AN$101,LTA!J$103:AN$103)</f>
        <v>573.58000000000004</v>
      </c>
      <c r="U50" s="37">
        <f>SUMPRODUCT(LTA!J50:AN50,LTA!J$102:AN$102,LTA!J$103:AN$103)</f>
        <v>55.23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0.96</v>
      </c>
      <c r="AB50" s="75">
        <f>-STOA!N50</f>
        <v>-257.65999999999997</v>
      </c>
      <c r="AC50">
        <f t="shared" si="0"/>
        <v>16.825982920036228</v>
      </c>
      <c r="AD50">
        <f t="shared" si="1"/>
        <v>1468.7645433467869</v>
      </c>
      <c r="AE50">
        <f>'IDT-1'!B50</f>
        <v>0</v>
      </c>
      <c r="AF50" s="24"/>
      <c r="AG50">
        <f t="shared" si="2"/>
        <v>1468.7645433467869</v>
      </c>
      <c r="AI50" s="34">
        <f>PXIL!H50</f>
        <v>0</v>
      </c>
      <c r="AJ50" s="34">
        <f>PXIL!N50</f>
        <v>0</v>
      </c>
      <c r="AK50" s="34">
        <f>RTM_IEX!H50</f>
        <v>24.07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10.76376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767.81092035289157</v>
      </c>
      <c r="P51" s="36">
        <v>117.67</v>
      </c>
      <c r="Q51" s="36">
        <v>38.14</v>
      </c>
      <c r="R51" s="38">
        <v>47.499999999999993</v>
      </c>
      <c r="S51" s="38">
        <v>0</v>
      </c>
      <c r="T51" s="37">
        <f>SUMPRODUCT(LTA!J51:AN51,LTA!J$101:AN$101,LTA!J$103:AN$103)</f>
        <v>580.86999999999989</v>
      </c>
      <c r="U51" s="37">
        <f>SUMPRODUCT(LTA!J51:AN51,LTA!J$102:AN$102,LTA!J$103:AN$103)</f>
        <v>56.23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0.96</v>
      </c>
      <c r="AB51" s="75">
        <f>-STOA!N51</f>
        <v>-257.65999999999997</v>
      </c>
      <c r="AC51">
        <f t="shared" si="0"/>
        <v>16.496014487291013</v>
      </c>
      <c r="AD51">
        <f t="shared" si="1"/>
        <v>1429.8125555003396</v>
      </c>
      <c r="AE51">
        <f>'IDT-1'!B51</f>
        <v>0</v>
      </c>
      <c r="AF51" s="24"/>
      <c r="AG51">
        <f t="shared" si="2"/>
        <v>1429.8125555003396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10.76376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759.74599623772281</v>
      </c>
      <c r="P52" s="36">
        <v>117.67</v>
      </c>
      <c r="Q52" s="36">
        <v>14.440000000000001</v>
      </c>
      <c r="R52" s="38">
        <v>47.499999999999993</v>
      </c>
      <c r="S52" s="38">
        <v>0</v>
      </c>
      <c r="T52" s="37">
        <f>SUMPRODUCT(LTA!J52:AN52,LTA!J$101:AN$101,LTA!J$103:AN$103)</f>
        <v>579.76</v>
      </c>
      <c r="U52" s="37">
        <f>SUMPRODUCT(LTA!J52:AN52,LTA!J$102:AN$102,LTA!J$103:AN$103)</f>
        <v>57.23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0.96</v>
      </c>
      <c r="AB52" s="75">
        <f>-STOA!N52</f>
        <v>-257.65999999999997</v>
      </c>
      <c r="AC52">
        <f t="shared" si="0"/>
        <v>16.228265124723595</v>
      </c>
      <c r="AD52">
        <f t="shared" si="1"/>
        <v>1398.2053807477384</v>
      </c>
      <c r="AE52">
        <f>'IDT-1'!B52</f>
        <v>0</v>
      </c>
      <c r="AF52" s="24"/>
      <c r="AG52">
        <f t="shared" si="2"/>
        <v>1398.2053807477384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10.76376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762.51412947658116</v>
      </c>
      <c r="P53" s="36">
        <v>119.14999999999999</v>
      </c>
      <c r="Q53" s="36">
        <v>14.440000000000001</v>
      </c>
      <c r="R53" s="38">
        <v>47.499999999999993</v>
      </c>
      <c r="S53" s="38">
        <v>0</v>
      </c>
      <c r="T53" s="37">
        <f>SUMPRODUCT(LTA!J53:AN53,LTA!J$101:AN$101,LTA!J$103:AN$103)</f>
        <v>585.42000000000007</v>
      </c>
      <c r="U53" s="37">
        <f>SUMPRODUCT(LTA!J53:AN53,LTA!J$102:AN$102,LTA!J$103:AN$103)</f>
        <v>58.23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0.96</v>
      </c>
      <c r="AB53" s="75">
        <f>-STOA!N53</f>
        <v>-257.65999999999997</v>
      </c>
      <c r="AC53">
        <f t="shared" si="0"/>
        <v>16.472374282978009</v>
      </c>
      <c r="AD53">
        <f t="shared" si="1"/>
        <v>1390.8694048283421</v>
      </c>
      <c r="AE53">
        <f>'IDT-1'!B53</f>
        <v>0</v>
      </c>
      <c r="AF53" s="24"/>
      <c r="AG53">
        <f t="shared" si="2"/>
        <v>1390.8694048283421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-18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10.76376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762.50714770400907</v>
      </c>
      <c r="P54" s="36">
        <v>62.96</v>
      </c>
      <c r="Q54" s="36">
        <v>14.440000000000001</v>
      </c>
      <c r="R54" s="38">
        <v>47.499999999999993</v>
      </c>
      <c r="S54" s="38">
        <v>0</v>
      </c>
      <c r="T54" s="37">
        <f>SUMPRODUCT(LTA!J54:AN54,LTA!J$101:AN$101,LTA!J$103:AN$103)</f>
        <v>583.87000000000012</v>
      </c>
      <c r="U54" s="37">
        <f>SUMPRODUCT(LTA!J54:AN54,LTA!J$102:AN$102,LTA!J$103:AN$103)</f>
        <v>58.26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0.96</v>
      </c>
      <c r="AB54" s="75">
        <f>-STOA!N54</f>
        <v>-257.65999999999997</v>
      </c>
      <c r="AC54">
        <f t="shared" si="0"/>
        <v>15.835070797040402</v>
      </c>
      <c r="AD54">
        <f t="shared" si="1"/>
        <v>1351.7897265417082</v>
      </c>
      <c r="AE54">
        <f>'IDT-1'!B54</f>
        <v>0</v>
      </c>
      <c r="AF54" s="24"/>
      <c r="AG54">
        <f t="shared" si="2"/>
        <v>1351.7897265417082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10.76376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622.54909074686555</v>
      </c>
      <c r="P55" s="36">
        <v>59.999999999999986</v>
      </c>
      <c r="Q55" s="36">
        <v>14.44</v>
      </c>
      <c r="R55" s="38">
        <v>47.499999999999993</v>
      </c>
      <c r="S55" s="38">
        <v>0</v>
      </c>
      <c r="T55" s="37">
        <f>SUMPRODUCT(LTA!J55:AN55,LTA!J$101:AN$101,LTA!J$103:AN$103)</f>
        <v>587.20000000000005</v>
      </c>
      <c r="U55" s="37">
        <f>SUMPRODUCT(LTA!J55:AN55,LTA!J$102:AN$102,LTA!J$103:AN$103)</f>
        <v>64.259999999999991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0.96</v>
      </c>
      <c r="AB55" s="75">
        <f>-STOA!N55</f>
        <v>-257.65999999999997</v>
      </c>
      <c r="AC55">
        <f t="shared" si="0"/>
        <v>15.303283118600394</v>
      </c>
      <c r="AD55">
        <f t="shared" si="1"/>
        <v>1289.0134572630045</v>
      </c>
      <c r="AE55">
        <f>'IDT-1'!B55</f>
        <v>0</v>
      </c>
      <c r="AF55" s="24"/>
      <c r="AG55">
        <f t="shared" si="2"/>
        <v>1289.0134572630045</v>
      </c>
      <c r="AI55" s="34">
        <f>PXIL!H55</f>
        <v>0</v>
      </c>
      <c r="AJ55" s="34">
        <f>PXIL!N55</f>
        <v>0</v>
      </c>
      <c r="AK55" s="34">
        <f>RTM_IEX!H55</f>
        <v>70.28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10.76376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622.54909074686555</v>
      </c>
      <c r="P56" s="36">
        <v>57.76</v>
      </c>
      <c r="Q56" s="36">
        <v>14.44</v>
      </c>
      <c r="R56" s="38">
        <v>47.499999999999993</v>
      </c>
      <c r="S56" s="38">
        <v>0</v>
      </c>
      <c r="T56" s="37">
        <f>SUMPRODUCT(LTA!J56:AN56,LTA!J$101:AN$101,LTA!J$103:AN$103)</f>
        <v>586.73</v>
      </c>
      <c r="U56" s="37">
        <f>SUMPRODUCT(LTA!J56:AN56,LTA!J$102:AN$102,LTA!J$103:AN$103)</f>
        <v>63.76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0.96</v>
      </c>
      <c r="AB56" s="75">
        <f>-STOA!N56</f>
        <v>-257.65999999999997</v>
      </c>
      <c r="AC56">
        <f t="shared" si="0"/>
        <v>14.985175118600395</v>
      </c>
      <c r="AD56">
        <f t="shared" si="1"/>
        <v>1251.4615652630043</v>
      </c>
      <c r="AE56">
        <f>'IDT-1'!B56</f>
        <v>0</v>
      </c>
      <c r="AF56" s="24"/>
      <c r="AG56">
        <f t="shared" si="2"/>
        <v>1251.4615652630043</v>
      </c>
      <c r="AI56" s="34">
        <f>PXIL!H56</f>
        <v>0</v>
      </c>
      <c r="AJ56" s="34">
        <f>PXIL!N56</f>
        <v>0</v>
      </c>
      <c r="AK56" s="34">
        <f>RTM_IEX!H56</f>
        <v>35.619999999999997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10.76376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625.79786577779032</v>
      </c>
      <c r="P57" s="36">
        <v>57.76</v>
      </c>
      <c r="Q57" s="36">
        <v>14.44</v>
      </c>
      <c r="R57" s="38">
        <v>47.499999999999993</v>
      </c>
      <c r="S57" s="38">
        <v>0</v>
      </c>
      <c r="T57" s="37">
        <f>SUMPRODUCT(LTA!J57:AN57,LTA!J$101:AN$101,LTA!J$103:AN$103)</f>
        <v>581.99</v>
      </c>
      <c r="U57" s="37">
        <f>SUMPRODUCT(LTA!J57:AN57,LTA!J$102:AN$102,LTA!J$103:AN$103)</f>
        <v>75.259999999999991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0.96</v>
      </c>
      <c r="AB57" s="75">
        <f>-STOA!N57</f>
        <v>-257.65999999999997</v>
      </c>
      <c r="AC57">
        <f t="shared" si="0"/>
        <v>14.770040828860164</v>
      </c>
      <c r="AD57">
        <f t="shared" si="1"/>
        <v>1226.0654745836696</v>
      </c>
      <c r="AE57">
        <f>'IDT-1'!B57</f>
        <v>0</v>
      </c>
      <c r="AF57" s="24"/>
      <c r="AG57">
        <f t="shared" si="2"/>
        <v>1226.0654745836696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10.76376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625.79786577779032</v>
      </c>
      <c r="P58" s="36">
        <v>57.76</v>
      </c>
      <c r="Q58" s="36">
        <v>14.44</v>
      </c>
      <c r="R58" s="38">
        <v>47.499999999999993</v>
      </c>
      <c r="S58" s="38">
        <v>0</v>
      </c>
      <c r="T58" s="37">
        <f>SUMPRODUCT(LTA!J58:AN58,LTA!J$101:AN$101,LTA!J$103:AN$103)</f>
        <v>580.30999999999995</v>
      </c>
      <c r="U58" s="37">
        <f>SUMPRODUCT(LTA!J58:AN58,LTA!J$102:AN$102,LTA!J$103:AN$103)</f>
        <v>74.259999999999991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0.96</v>
      </c>
      <c r="AB58" s="75">
        <f>-STOA!N58</f>
        <v>-257.65999999999997</v>
      </c>
      <c r="AC58">
        <f t="shared" si="0"/>
        <v>14.747528828860165</v>
      </c>
      <c r="AD58">
        <f t="shared" si="1"/>
        <v>1223.4079865836693</v>
      </c>
      <c r="AE58">
        <f>'IDT-1'!B58</f>
        <v>0</v>
      </c>
      <c r="AF58" s="24"/>
      <c r="AG58">
        <f t="shared" si="2"/>
        <v>1223.4079865836693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10.76376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622.60757744493969</v>
      </c>
      <c r="P59" s="36">
        <v>57.76</v>
      </c>
      <c r="Q59" s="36">
        <v>14.44</v>
      </c>
      <c r="R59" s="38">
        <v>47.499999999999993</v>
      </c>
      <c r="S59" s="38">
        <v>0</v>
      </c>
      <c r="T59" s="37">
        <f>SUMPRODUCT(LTA!J59:AN59,LTA!J$101:AN$101,LTA!J$103:AN$103)</f>
        <v>579.82999999999993</v>
      </c>
      <c r="U59" s="37">
        <f>SUMPRODUCT(LTA!J59:AN59,LTA!J$102:AN$102,LTA!J$103:AN$103)</f>
        <v>73.759999999999991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0.96</v>
      </c>
      <c r="AB59" s="75">
        <f>-STOA!N59</f>
        <v>-257.65999999999997</v>
      </c>
      <c r="AC59">
        <f t="shared" si="0"/>
        <v>14.712498406864217</v>
      </c>
      <c r="AD59">
        <f t="shared" si="1"/>
        <v>1219.2727286728145</v>
      </c>
      <c r="AE59">
        <f>'IDT-1'!B59</f>
        <v>0</v>
      </c>
      <c r="AF59" s="24"/>
      <c r="AG59">
        <f t="shared" si="2"/>
        <v>1219.2727286728145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10.76376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620.39499788999615</v>
      </c>
      <c r="P60" s="36">
        <v>57.76</v>
      </c>
      <c r="Q60" s="36">
        <v>14.44</v>
      </c>
      <c r="R60" s="38">
        <v>47.499999999999993</v>
      </c>
      <c r="S60" s="38">
        <v>0</v>
      </c>
      <c r="T60" s="37">
        <f>SUMPRODUCT(LTA!J60:AN60,LTA!J$101:AN$101,LTA!J$103:AN$103)</f>
        <v>578.04999999999995</v>
      </c>
      <c r="U60" s="37">
        <f>SUMPRODUCT(LTA!J60:AN60,LTA!J$102:AN$102,LTA!J$103:AN$103)</f>
        <v>73.66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0.96</v>
      </c>
      <c r="AB60" s="75">
        <f>-STOA!N60</f>
        <v>-257.65999999999997</v>
      </c>
      <c r="AC60">
        <f t="shared" si="0"/>
        <v>14.678120738602694</v>
      </c>
      <c r="AD60">
        <f t="shared" si="1"/>
        <v>1215.2145267861326</v>
      </c>
      <c r="AE60">
        <f>'IDT-1'!B60</f>
        <v>0</v>
      </c>
      <c r="AF60" s="24"/>
      <c r="AG60">
        <f t="shared" si="2"/>
        <v>1215.2145267861326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10.76376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627.66919233455496</v>
      </c>
      <c r="P61" s="36">
        <v>57.364137931034477</v>
      </c>
      <c r="Q61" s="36">
        <v>14.44</v>
      </c>
      <c r="R61" s="38">
        <v>47.499999999999993</v>
      </c>
      <c r="S61" s="38">
        <v>0</v>
      </c>
      <c r="T61" s="37">
        <f>SUMPRODUCT(LTA!J61:AN61,LTA!J$101:AN$101,LTA!J$103:AN$103)</f>
        <v>583.89</v>
      </c>
      <c r="U61" s="37">
        <f>SUMPRODUCT(LTA!J61:AN61,LTA!J$102:AN$102,LTA!J$103:AN$103)</f>
        <v>85.76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0.96</v>
      </c>
      <c r="AB61" s="75">
        <f>-STOA!N61</f>
        <v>-257.65999999999997</v>
      </c>
      <c r="AC61">
        <f t="shared" si="0"/>
        <v>15.174614093203907</v>
      </c>
      <c r="AD61">
        <f t="shared" si="1"/>
        <v>1205.5363658071249</v>
      </c>
      <c r="AE61">
        <f>'IDT-1'!B61</f>
        <v>0</v>
      </c>
      <c r="AF61" s="24"/>
      <c r="AG61">
        <f t="shared" si="2"/>
        <v>1205.5363658071249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-34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10.76376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629.36202924314352</v>
      </c>
      <c r="P62" s="36">
        <v>57.364137931034477</v>
      </c>
      <c r="Q62" s="36">
        <v>14.44</v>
      </c>
      <c r="R62" s="38">
        <v>47.499999999999993</v>
      </c>
      <c r="S62" s="38">
        <v>0</v>
      </c>
      <c r="T62" s="37">
        <f>SUMPRODUCT(LTA!J62:AN62,LTA!J$101:AN$101,LTA!J$103:AN$103)</f>
        <v>582.02</v>
      </c>
      <c r="U62" s="37">
        <f>SUMPRODUCT(LTA!J62:AN62,LTA!J$102:AN$102,LTA!J$103:AN$103)</f>
        <v>84.86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0.96</v>
      </c>
      <c r="AB62" s="75">
        <f>-STOA!N62</f>
        <v>-257.65999999999997</v>
      </c>
      <c r="AC62">
        <f t="shared" si="0"/>
        <v>15.267219815934718</v>
      </c>
      <c r="AD62">
        <f t="shared" si="1"/>
        <v>1192.3665969929825</v>
      </c>
      <c r="AE62">
        <f>'IDT-1'!B62</f>
        <v>0</v>
      </c>
      <c r="AF62" s="24"/>
      <c r="AG62">
        <f t="shared" si="2"/>
        <v>1192.3665969929825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-46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10.76376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724.5887442785878</v>
      </c>
      <c r="P63" s="36">
        <v>58.41</v>
      </c>
      <c r="Q63" s="36">
        <v>14.57</v>
      </c>
      <c r="R63" s="38">
        <v>47.499999999999993</v>
      </c>
      <c r="S63" s="38">
        <v>0</v>
      </c>
      <c r="T63" s="37">
        <f>SUMPRODUCT(LTA!J63:AN63,LTA!J$101:AN$101,LTA!J$103:AN$103)</f>
        <v>573.26</v>
      </c>
      <c r="U63" s="37">
        <f>SUMPRODUCT(LTA!J63:AN63,LTA!J$102:AN$102,LTA!J$103:AN$103)</f>
        <v>84.03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-257.65999999999997</v>
      </c>
      <c r="AC63">
        <f t="shared" si="0"/>
        <v>16.935147971074446</v>
      </c>
      <c r="AD63">
        <f t="shared" si="1"/>
        <v>1166.3212459422525</v>
      </c>
      <c r="AE63">
        <f>'IDT-1'!B63</f>
        <v>0</v>
      </c>
      <c r="AF63" s="24"/>
      <c r="AG63">
        <f t="shared" si="2"/>
        <v>1166.3212459422525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-157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10.76376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724.5887442785878</v>
      </c>
      <c r="P64" s="36">
        <v>58.41</v>
      </c>
      <c r="Q64" s="36">
        <v>14.57</v>
      </c>
      <c r="R64" s="38">
        <v>47.499999999999993</v>
      </c>
      <c r="S64" s="38">
        <v>0</v>
      </c>
      <c r="T64" s="37">
        <f>SUMPRODUCT(LTA!J64:AN64,LTA!J$101:AN$101,LTA!J$103:AN$103)</f>
        <v>559.41</v>
      </c>
      <c r="U64" s="37">
        <f>SUMPRODUCT(LTA!J64:AN64,LTA!J$102:AN$102,LTA!J$103:AN$103)</f>
        <v>83.6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0.77</v>
      </c>
      <c r="AB64" s="75">
        <f>-STOA!N64</f>
        <v>-257.65999999999997</v>
      </c>
      <c r="AC64">
        <f t="shared" si="0"/>
        <v>16.764369024725109</v>
      </c>
      <c r="AD64">
        <f t="shared" si="1"/>
        <v>1158.2120248886017</v>
      </c>
      <c r="AE64">
        <f>'IDT-1'!B64</f>
        <v>0</v>
      </c>
      <c r="AF64" s="24"/>
      <c r="AG64">
        <f t="shared" si="2"/>
        <v>1158.2120248886017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-151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10.76376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724.5887442785878</v>
      </c>
      <c r="P65" s="36">
        <v>57.764138128671739</v>
      </c>
      <c r="Q65" s="36">
        <v>14.44</v>
      </c>
      <c r="R65" s="38">
        <v>47.499999999999993</v>
      </c>
      <c r="S65" s="38">
        <v>0</v>
      </c>
      <c r="T65" s="37">
        <f>SUMPRODUCT(LTA!J65:AN65,LTA!J$101:AN$101,LTA!J$103:AN$103)</f>
        <v>504.95</v>
      </c>
      <c r="U65" s="37">
        <f>SUMPRODUCT(LTA!J65:AN65,LTA!J$102:AN$102,LTA!J$103:AN$103)</f>
        <v>80.69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0.77</v>
      </c>
      <c r="AB65" s="75">
        <f>-STOA!N65</f>
        <v>-257.65999999999997</v>
      </c>
      <c r="AC65">
        <f t="shared" si="0"/>
        <v>15.962510949185058</v>
      </c>
      <c r="AD65">
        <f t="shared" si="1"/>
        <v>1137.8680210928135</v>
      </c>
      <c r="AE65">
        <f>'IDT-1'!B65</f>
        <v>0</v>
      </c>
      <c r="AF65" s="24"/>
      <c r="AG65">
        <f t="shared" si="2"/>
        <v>1137.8680210928135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-114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10.76376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730.49221595359211</v>
      </c>
      <c r="P66" s="36">
        <v>57.764138128671739</v>
      </c>
      <c r="Q66" s="36">
        <v>14.44</v>
      </c>
      <c r="R66" s="38">
        <v>47.499999999999993</v>
      </c>
      <c r="S66" s="38">
        <v>0</v>
      </c>
      <c r="T66" s="37">
        <f>SUMPRODUCT(LTA!J66:AN66,LTA!J$101:AN$101,LTA!J$103:AN$103)</f>
        <v>467.71</v>
      </c>
      <c r="U66" s="37">
        <f>SUMPRODUCT(LTA!J66:AN66,LTA!J$102:AN$102,LTA!J$103:AN$103)</f>
        <v>78.73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0.77</v>
      </c>
      <c r="AB66" s="75">
        <f>-STOA!N66</f>
        <v>-257.65999999999997</v>
      </c>
      <c r="AC66">
        <f t="shared" si="0"/>
        <v>15.428685379508424</v>
      </c>
      <c r="AD66">
        <f t="shared" si="1"/>
        <v>1135.1053183374947</v>
      </c>
      <c r="AE66">
        <f>'IDT-1'!B66</f>
        <v>0</v>
      </c>
      <c r="AF66" s="24"/>
      <c r="AG66">
        <f t="shared" si="2"/>
        <v>1135.1053183374947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-84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10.76376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738.72097398720462</v>
      </c>
      <c r="P67" s="36">
        <v>57.763474494706443</v>
      </c>
      <c r="Q67" s="36">
        <v>14.44</v>
      </c>
      <c r="R67" s="38">
        <v>47.499999999999993</v>
      </c>
      <c r="S67" s="38">
        <v>0</v>
      </c>
      <c r="T67" s="37">
        <f>SUMPRODUCT(LTA!J67:AN67,LTA!J$101:AN$101,LTA!J$103:AN$103)</f>
        <v>411.63</v>
      </c>
      <c r="U67" s="37">
        <f>SUMPRODUCT(LTA!J67:AN67,LTA!J$102:AN$102,LTA!J$103:AN$103)</f>
        <v>72.319999999999993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-257.65999999999997</v>
      </c>
      <c r="AC67">
        <f t="shared" si="0"/>
        <v>14.323972123574777</v>
      </c>
      <c r="AD67">
        <f t="shared" si="1"/>
        <v>1173.4081259930754</v>
      </c>
      <c r="AE67">
        <f>'IDT-1'!B67</f>
        <v>0</v>
      </c>
      <c r="AF67" s="24"/>
      <c r="AG67">
        <f t="shared" si="2"/>
        <v>1173.4081259930754</v>
      </c>
      <c r="AI67" s="34">
        <f>PXIL!H67</f>
        <v>0</v>
      </c>
      <c r="AJ67" s="34">
        <f>PXIL!N67</f>
        <v>0</v>
      </c>
      <c r="AK67" s="34">
        <f>RTM_IEX!H67</f>
        <v>7.7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10.76376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779.67052137086841</v>
      </c>
      <c r="P68" s="36">
        <v>57.763474494706443</v>
      </c>
      <c r="Q68" s="36">
        <v>14.440000000000001</v>
      </c>
      <c r="R68" s="38">
        <v>47.499999999999993</v>
      </c>
      <c r="S68" s="38">
        <v>0</v>
      </c>
      <c r="T68" s="37">
        <f>SUMPRODUCT(LTA!J68:AN68,LTA!J$101:AN$101,LTA!J$103:AN$103)</f>
        <v>368.70000000000005</v>
      </c>
      <c r="U68" s="37">
        <f>SUMPRODUCT(LTA!J68:AN68,LTA!J$102:AN$102,LTA!J$103:AN$103)</f>
        <v>72.180000000000007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-257.65999999999997</v>
      </c>
      <c r="AC68">
        <f t="shared" ref="AC68:AC98" si="3">SUMIF(B68:AB68,"&gt;0")*$AC$2-SUMIF(B68:AB68,"&lt;0")*($AC$2/(1-$AC$2))+SUMIF(AI68:AR68,"&gt;0")*$AC$2-SUMIF(AI68:AR68,"&lt;0")*($AC$2/(1-$AC$2))</f>
        <v>14.403180321597553</v>
      </c>
      <c r="AD68">
        <f t="shared" ref="AD68:AD98" si="4">SUM(B68:AB68,AI68:AV68)-AC68</f>
        <v>1182.7584651787165</v>
      </c>
      <c r="AE68">
        <f>'IDT-1'!B68</f>
        <v>0</v>
      </c>
      <c r="AF68" s="24"/>
      <c r="AG68">
        <f t="shared" ref="AG68:AG98" si="5">SUM(AD68:AF68)</f>
        <v>1182.7584651787165</v>
      </c>
      <c r="AI68" s="34">
        <f>PXIL!H68</f>
        <v>0</v>
      </c>
      <c r="AJ68" s="34">
        <f>PXIL!N68</f>
        <v>0</v>
      </c>
      <c r="AK68" s="34">
        <f>RTM_IEX!H68</f>
        <v>19.25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10.76376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784.74018196741054</v>
      </c>
      <c r="P69" s="36">
        <v>117.6752031837276</v>
      </c>
      <c r="Q69" s="36">
        <v>14.440000000000001</v>
      </c>
      <c r="R69" s="38">
        <v>47.499999999999993</v>
      </c>
      <c r="S69" s="38">
        <v>0</v>
      </c>
      <c r="T69" s="37">
        <f>SUMPRODUCT(LTA!J69:AN69,LTA!J$101:AN$101,LTA!J$103:AN$103)</f>
        <v>295.22000000000003</v>
      </c>
      <c r="U69" s="37">
        <f>SUMPRODUCT(LTA!J69:AN69,LTA!J$102:AN$102,LTA!J$103:AN$103)</f>
        <v>63.699999999999996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-257.65999999999997</v>
      </c>
      <c r="AC69">
        <f t="shared" si="3"/>
        <v>14.317175991596285</v>
      </c>
      <c r="AD69">
        <f t="shared" si="4"/>
        <v>1172.6058587942809</v>
      </c>
      <c r="AE69">
        <f>'IDT-1'!B69</f>
        <v>0</v>
      </c>
      <c r="AF69" s="24"/>
      <c r="AG69">
        <f t="shared" si="5"/>
        <v>1172.6058587942809</v>
      </c>
      <c r="AI69" s="34">
        <f>PXIL!H69</f>
        <v>0</v>
      </c>
      <c r="AJ69" s="34">
        <f>PXIL!N69</f>
        <v>0</v>
      </c>
      <c r="AK69" s="34">
        <f>RTM_IEX!H69</f>
        <v>25.99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10.76376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825.52356119161868</v>
      </c>
      <c r="P70" s="36">
        <v>117.6752031837276</v>
      </c>
      <c r="Q70" s="36">
        <v>38.14</v>
      </c>
      <c r="R70" s="38">
        <v>47.499999999999993</v>
      </c>
      <c r="S70" s="38">
        <v>0</v>
      </c>
      <c r="T70" s="37">
        <f>SUMPRODUCT(LTA!J70:AN70,LTA!J$101:AN$101,LTA!J$103:AN$103)</f>
        <v>248.7</v>
      </c>
      <c r="U70" s="37">
        <f>SUMPRODUCT(LTA!J70:AN70,LTA!J$102:AN$102,LTA!J$103:AN$103)</f>
        <v>64.38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-257.65999999999997</v>
      </c>
      <c r="AC70">
        <f t="shared" si="3"/>
        <v>14.489992377079632</v>
      </c>
      <c r="AD70">
        <f t="shared" si="4"/>
        <v>1193.0064216330059</v>
      </c>
      <c r="AE70">
        <f>'IDT-1'!B70</f>
        <v>0</v>
      </c>
      <c r="AF70" s="24"/>
      <c r="AG70">
        <f t="shared" si="5"/>
        <v>1193.0064216330059</v>
      </c>
      <c r="AI70" s="34">
        <f>PXIL!H70</f>
        <v>0</v>
      </c>
      <c r="AJ70" s="34">
        <f>PXIL!N70</f>
        <v>0</v>
      </c>
      <c r="AK70" s="34">
        <f>RTM_IEX!H70</f>
        <v>27.92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10.76376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905.80770308422132</v>
      </c>
      <c r="P71" s="36">
        <v>117.6752031837276</v>
      </c>
      <c r="Q71" s="36">
        <v>38.14</v>
      </c>
      <c r="R71" s="38">
        <v>35.31</v>
      </c>
      <c r="S71" s="38">
        <v>0</v>
      </c>
      <c r="T71" s="37">
        <f>SUMPRODUCT(LTA!J71:AN71,LTA!J$101:AN$101,LTA!J$103:AN$103)</f>
        <v>185.29000000000002</v>
      </c>
      <c r="U71" s="37">
        <f>SUMPRODUCT(LTA!J71:AN71,LTA!J$102:AN$102,LTA!J$103:AN$103)</f>
        <v>64.930000000000007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-257.65999999999997</v>
      </c>
      <c r="AC71">
        <f t="shared" si="3"/>
        <v>14.752359168977495</v>
      </c>
      <c r="AD71">
        <f t="shared" si="4"/>
        <v>1223.9781967337105</v>
      </c>
      <c r="AE71">
        <f>'IDT-1'!B71</f>
        <v>0</v>
      </c>
      <c r="AF71" s="24"/>
      <c r="AG71">
        <f t="shared" si="5"/>
        <v>1223.9781967337105</v>
      </c>
      <c r="AI71" s="34">
        <f>PXIL!H71</f>
        <v>0</v>
      </c>
      <c r="AJ71" s="34">
        <f>PXIL!N71</f>
        <v>0</v>
      </c>
      <c r="AK71" s="34">
        <f>RTM_IEX!H71</f>
        <v>53.92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10.76376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998.34322422384764</v>
      </c>
      <c r="P72" s="36">
        <v>117.6752031837276</v>
      </c>
      <c r="Q72" s="36">
        <v>38.14</v>
      </c>
      <c r="R72" s="38">
        <v>17.385161380077911</v>
      </c>
      <c r="S72" s="38">
        <v>0</v>
      </c>
      <c r="T72" s="37">
        <f>SUMPRODUCT(LTA!J72:AN72,LTA!J$101:AN$101,LTA!J$103:AN$103)</f>
        <v>145.33000000000001</v>
      </c>
      <c r="U72" s="37">
        <f>SUMPRODUCT(LTA!J72:AN72,LTA!J$102:AN$102,LTA!J$103:AN$103)</f>
        <v>64.12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-257.65999999999997</v>
      </c>
      <c r="AC72">
        <f t="shared" si="3"/>
        <v>14.842496902143013</v>
      </c>
      <c r="AD72">
        <f t="shared" si="4"/>
        <v>1234.6187415202494</v>
      </c>
      <c r="AE72">
        <f>'IDT-1'!B72</f>
        <v>0</v>
      </c>
      <c r="AF72" s="24"/>
      <c r="AG72">
        <f t="shared" si="5"/>
        <v>1234.6187415202494</v>
      </c>
      <c r="AI72" s="34">
        <f>PXIL!H72</f>
        <v>0</v>
      </c>
      <c r="AJ72" s="34">
        <f>PXIL!N72</f>
        <v>0</v>
      </c>
      <c r="AK72" s="34">
        <f>RTM_IEX!H72</f>
        <v>30.81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10.76376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1067.2758229532333</v>
      </c>
      <c r="P73" s="36">
        <v>117.67451708253358</v>
      </c>
      <c r="Q73" s="36">
        <v>38.14</v>
      </c>
      <c r="R73" s="38">
        <v>7.2299999999999995</v>
      </c>
      <c r="S73" s="38">
        <v>0</v>
      </c>
      <c r="T73" s="37">
        <f>SUMPRODUCT(LTA!J73:AN73,LTA!J$101:AN$101,LTA!J$103:AN$103)</f>
        <v>116.89</v>
      </c>
      <c r="U73" s="37">
        <f>SUMPRODUCT(LTA!J73:AN73,LTA!J$102:AN$102,LTA!J$103:AN$103)</f>
        <v>62.89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-257.65999999999997</v>
      </c>
      <c r="AC73">
        <f t="shared" si="3"/>
        <v>15.200141612627171</v>
      </c>
      <c r="AD73">
        <f t="shared" si="4"/>
        <v>1276.8378480578792</v>
      </c>
      <c r="AE73">
        <f>'IDT-1'!B73</f>
        <v>0</v>
      </c>
      <c r="AF73" s="24"/>
      <c r="AG73">
        <f t="shared" si="5"/>
        <v>1276.8378480578792</v>
      </c>
      <c r="AI73" s="34">
        <f>PXIL!H73</f>
        <v>0</v>
      </c>
      <c r="AJ73" s="34">
        <f>PXIL!N73</f>
        <v>0</v>
      </c>
      <c r="AK73" s="34">
        <f>RTM_IEX!H73</f>
        <v>44.28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10.76376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1166.4784259939843</v>
      </c>
      <c r="P74" s="36">
        <v>117.67451708253358</v>
      </c>
      <c r="Q74" s="36">
        <v>38.14</v>
      </c>
      <c r="R74" s="38">
        <v>1.82</v>
      </c>
      <c r="S74" s="38">
        <v>0</v>
      </c>
      <c r="T74" s="37">
        <f>SUMPRODUCT(LTA!J74:AN74,LTA!J$101:AN$101,LTA!J$103:AN$103)</f>
        <v>86.2</v>
      </c>
      <c r="U74" s="37">
        <f>SUMPRODUCT(LTA!J74:AN74,LTA!J$102:AN$102,LTA!J$103:AN$103)</f>
        <v>63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-257.65999999999997</v>
      </c>
      <c r="AC74">
        <f t="shared" si="3"/>
        <v>15.359175478169476</v>
      </c>
      <c r="AD74">
        <f t="shared" si="4"/>
        <v>1295.6114172330879</v>
      </c>
      <c r="AE74">
        <f>'IDT-1'!B74</f>
        <v>0</v>
      </c>
      <c r="AF74" s="24"/>
      <c r="AG74">
        <f t="shared" si="5"/>
        <v>1295.6114172330879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1193.335779772967</v>
      </c>
      <c r="P75" s="36">
        <v>117.67451708253358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60.11</v>
      </c>
      <c r="U75" s="37">
        <f>SUMPRODUCT(LTA!J75:AN75,LTA!J$102:AN$102,LTA!J$103:AN$103)</f>
        <v>63.9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85.68</v>
      </c>
      <c r="Z75" s="34">
        <f>IEX!N75</f>
        <v>0</v>
      </c>
      <c r="AA75" s="75">
        <f>STOA!H75</f>
        <v>0.53</v>
      </c>
      <c r="AB75" s="75">
        <f>-STOA!N75</f>
        <v>-309.77</v>
      </c>
      <c r="AC75">
        <f t="shared" si="3"/>
        <v>16.764700852978685</v>
      </c>
      <c r="AD75">
        <f t="shared" si="4"/>
        <v>1298.6232456372613</v>
      </c>
      <c r="AE75">
        <f>'IDT-1'!B75</f>
        <v>0</v>
      </c>
      <c r="AF75" s="24"/>
      <c r="AG75">
        <f t="shared" si="5"/>
        <v>1298.6232456372613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-29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10.76376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1193.3402694177123</v>
      </c>
      <c r="P76" s="36">
        <v>117.67451708253358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42.1</v>
      </c>
      <c r="U76" s="37">
        <f>SUMPRODUCT(LTA!J76:AN76,LTA!J$102:AN$102,LTA!J$103:AN$103)</f>
        <v>65.069999999999993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136.69999999999999</v>
      </c>
      <c r="Z76" s="34">
        <f>IEX!N76</f>
        <v>0</v>
      </c>
      <c r="AA76" s="75">
        <f>STOA!H76</f>
        <v>0.53</v>
      </c>
      <c r="AB76" s="75">
        <f>-STOA!N76</f>
        <v>-309.77</v>
      </c>
      <c r="AC76">
        <f t="shared" si="3"/>
        <v>17.060321723719429</v>
      </c>
      <c r="AD76">
        <f t="shared" si="4"/>
        <v>1331.5121144112657</v>
      </c>
      <c r="AE76">
        <f>'IDT-1'!B76</f>
        <v>0</v>
      </c>
      <c r="AF76" s="24"/>
      <c r="AG76">
        <f t="shared" si="5"/>
        <v>1331.5121144112657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-30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10.76376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84.019999999999982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1138.5811826686206</v>
      </c>
      <c r="P77" s="36">
        <v>117.67451708253358</v>
      </c>
      <c r="Q77" s="36">
        <v>38.139999999999993</v>
      </c>
      <c r="R77" s="38">
        <v>0</v>
      </c>
      <c r="S77" s="38">
        <v>0</v>
      </c>
      <c r="T77" s="37">
        <f>SUMPRODUCT(LTA!J77:AN77,LTA!J$101:AN$101,LTA!J$103:AN$103)</f>
        <v>30.87</v>
      </c>
      <c r="U77" s="37">
        <f>SUMPRODUCT(LTA!J77:AN77,LTA!J$102:AN$102,LTA!J$103:AN$103)</f>
        <v>68.56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19.25</v>
      </c>
      <c r="Z77" s="34">
        <f>IEX!N77</f>
        <v>0</v>
      </c>
      <c r="AA77" s="75">
        <f>STOA!H77</f>
        <v>144.93</v>
      </c>
      <c r="AB77" s="75">
        <f>-STOA!N77</f>
        <v>-309.77</v>
      </c>
      <c r="AC77">
        <f t="shared" si="3"/>
        <v>16.911833990348583</v>
      </c>
      <c r="AD77">
        <f t="shared" si="4"/>
        <v>1374.2376257608057</v>
      </c>
      <c r="AE77">
        <f>'IDT-1'!B77</f>
        <v>0</v>
      </c>
      <c r="AF77" s="24"/>
      <c r="AG77">
        <f t="shared" si="5"/>
        <v>1374.2376257608057</v>
      </c>
      <c r="AI77" s="34">
        <f>PXIL!H77</f>
        <v>0</v>
      </c>
      <c r="AJ77" s="34">
        <f>PXIL!N77</f>
        <v>0</v>
      </c>
      <c r="AK77" s="34">
        <f>RTM_IEX!H77</f>
        <v>48.13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10.76376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84.019999999999982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1130.2819719064312</v>
      </c>
      <c r="P78" s="36">
        <v>117.67451708253358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24.650000000000002</v>
      </c>
      <c r="U78" s="37">
        <f>SUMPRODUCT(LTA!J78:AN78,LTA!J$102:AN$102,LTA!J$103:AN$103)</f>
        <v>67.959999999999994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42.36</v>
      </c>
      <c r="Z78" s="34">
        <f>IEX!N78</f>
        <v>0</v>
      </c>
      <c r="AA78" s="75">
        <f>STOA!H78</f>
        <v>144.93</v>
      </c>
      <c r="AB78" s="75">
        <f>-STOA!N78</f>
        <v>-309.77</v>
      </c>
      <c r="AC78">
        <f t="shared" si="3"/>
        <v>17.011380619946191</v>
      </c>
      <c r="AD78">
        <f t="shared" si="4"/>
        <v>1385.9888683690187</v>
      </c>
      <c r="AE78">
        <f>'IDT-1'!B78</f>
        <v>0</v>
      </c>
      <c r="AF78" s="24"/>
      <c r="AG78">
        <f t="shared" si="5"/>
        <v>1385.9888683690187</v>
      </c>
      <c r="AI78" s="34">
        <f>PXIL!H78</f>
        <v>0</v>
      </c>
      <c r="AJ78" s="34">
        <f>PXIL!N78</f>
        <v>0</v>
      </c>
      <c r="AK78" s="34">
        <f>RTM_IEX!H78</f>
        <v>51.99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10.76376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84.019999999999982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1120.6264887112848</v>
      </c>
      <c r="P79" s="36">
        <v>117.67451708253358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24.01</v>
      </c>
      <c r="U79" s="37">
        <f>SUMPRODUCT(LTA!J79:AN79,LTA!J$102:AN$102,LTA!J$103:AN$103)</f>
        <v>67.179999999999993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51.98</v>
      </c>
      <c r="Z79" s="34">
        <f>IEX!N79</f>
        <v>0</v>
      </c>
      <c r="AA79" s="75">
        <f>STOA!H79</f>
        <v>145.03</v>
      </c>
      <c r="AB79" s="75">
        <f>-STOA!N79</f>
        <v>-309.77</v>
      </c>
      <c r="AC79">
        <f t="shared" si="3"/>
        <v>17.016122561106961</v>
      </c>
      <c r="AD79">
        <f t="shared" si="4"/>
        <v>1386.5486432327116</v>
      </c>
      <c r="AE79">
        <f>'IDT-1'!B79</f>
        <v>0</v>
      </c>
      <c r="AF79" s="24"/>
      <c r="AG79">
        <f t="shared" si="5"/>
        <v>1386.5486432327116</v>
      </c>
      <c r="AI79" s="34">
        <f>PXIL!H79</f>
        <v>0</v>
      </c>
      <c r="AJ79" s="34">
        <f>PXIL!N79</f>
        <v>0</v>
      </c>
      <c r="AK79" s="34">
        <f>RTM_IEX!H79</f>
        <v>53.91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10.76376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84.019999999999982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1054.5150019550972</v>
      </c>
      <c r="P80" s="36">
        <v>117.67451708253358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24.01</v>
      </c>
      <c r="U80" s="37">
        <f>SUMPRODUCT(LTA!J80:AN80,LTA!J$102:AN$102,LTA!J$103:AN$103)</f>
        <v>65.47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145.03</v>
      </c>
      <c r="AB80" s="75">
        <f>-STOA!N80</f>
        <v>-309.77</v>
      </c>
      <c r="AC80">
        <f t="shared" si="3"/>
        <v>16.187702072354988</v>
      </c>
      <c r="AD80">
        <f t="shared" si="4"/>
        <v>1288.7555769652758</v>
      </c>
      <c r="AE80">
        <f>'IDT-1'!B80</f>
        <v>77</v>
      </c>
      <c r="AF80" s="24"/>
      <c r="AG80">
        <f t="shared" si="5"/>
        <v>1365.7555769652758</v>
      </c>
      <c r="AI80" s="34">
        <f>PXIL!H80</f>
        <v>0</v>
      </c>
      <c r="AJ80" s="34">
        <f>PXIL!N80</f>
        <v>0</v>
      </c>
      <c r="AK80" s="34">
        <f>RTM_IEX!H80</f>
        <v>75.09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10.76376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84.019999999999982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1033.2048636779632</v>
      </c>
      <c r="P81" s="36">
        <v>117.67451708253358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24.07</v>
      </c>
      <c r="U81" s="37">
        <f>SUMPRODUCT(LTA!J81:AN81,LTA!J$102:AN$102,LTA!J$103:AN$103)</f>
        <v>58.9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145.03</v>
      </c>
      <c r="AB81" s="75">
        <f>-STOA!N81</f>
        <v>-309.77</v>
      </c>
      <c r="AC81">
        <f t="shared" si="3"/>
        <v>16.067160910827059</v>
      </c>
      <c r="AD81">
        <f t="shared" si="4"/>
        <v>1274.5259798496697</v>
      </c>
      <c r="AE81">
        <f>'IDT-1'!B81</f>
        <v>88</v>
      </c>
      <c r="AF81" s="24"/>
      <c r="AG81">
        <f t="shared" si="5"/>
        <v>1362.5259798496697</v>
      </c>
      <c r="AI81" s="34">
        <f>PXIL!H81</f>
        <v>0</v>
      </c>
      <c r="AJ81" s="34">
        <f>PXIL!N81</f>
        <v>0</v>
      </c>
      <c r="AK81" s="34">
        <f>RTM_IEX!H81</f>
        <v>88.56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10.76376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84.019999999999982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1017.727042865574</v>
      </c>
      <c r="P82" s="36">
        <v>117.67451708253358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24.07</v>
      </c>
      <c r="U82" s="37">
        <f>SUMPRODUCT(LTA!J82:AN82,LTA!J$102:AN$102,LTA!J$103:AN$103)</f>
        <v>58.69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93.38</v>
      </c>
      <c r="Z82" s="34">
        <f>IEX!N82</f>
        <v>0</v>
      </c>
      <c r="AA82" s="75">
        <f>STOA!H82</f>
        <v>145.03</v>
      </c>
      <c r="AB82" s="75">
        <f>-STOA!N82</f>
        <v>-309.77</v>
      </c>
      <c r="AC82">
        <f t="shared" si="3"/>
        <v>16.655179216002988</v>
      </c>
      <c r="AD82">
        <f t="shared" si="4"/>
        <v>1343.9401407321047</v>
      </c>
      <c r="AE82">
        <f>'IDT-1'!B82</f>
        <v>0</v>
      </c>
      <c r="AF82" s="24"/>
      <c r="AG82">
        <f t="shared" si="5"/>
        <v>1343.9401407321047</v>
      </c>
      <c r="AI82" s="34">
        <f>PXIL!H82</f>
        <v>0</v>
      </c>
      <c r="AJ82" s="34">
        <f>PXIL!N82</f>
        <v>0</v>
      </c>
      <c r="AK82" s="34">
        <f>RTM_IEX!H82</f>
        <v>80.87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10.76376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84.019999999999982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947.52714083106844</v>
      </c>
      <c r="P83" s="36">
        <v>117.67451708253358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24.07</v>
      </c>
      <c r="U83" s="37">
        <f>SUMPRODUCT(LTA!J83:AN83,LTA!J$102:AN$102,LTA!J$103:AN$103)</f>
        <v>57.04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83.75</v>
      </c>
      <c r="Z83" s="34">
        <f>IEX!N83</f>
        <v>0</v>
      </c>
      <c r="AA83" s="75">
        <f>STOA!H83</f>
        <v>145.03</v>
      </c>
      <c r="AB83" s="75">
        <f>-STOA!N83</f>
        <v>-309.77</v>
      </c>
      <c r="AC83">
        <f t="shared" si="3"/>
        <v>16.399316038913145</v>
      </c>
      <c r="AD83">
        <f t="shared" si="4"/>
        <v>1313.7361018746888</v>
      </c>
      <c r="AE83">
        <f>'IDT-1'!B83</f>
        <v>0</v>
      </c>
      <c r="AF83" s="24"/>
      <c r="AG83">
        <f t="shared" si="5"/>
        <v>1313.7361018746888</v>
      </c>
      <c r="AI83" s="34">
        <f>PXIL!H83</f>
        <v>0</v>
      </c>
      <c r="AJ83" s="34">
        <f>PXIL!N83</f>
        <v>0</v>
      </c>
      <c r="AK83" s="34">
        <f>RTM_IEX!H83</f>
        <v>131.88999999999999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10.76376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84.019999999999982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931.57279068174455</v>
      </c>
      <c r="P84" s="36">
        <v>117.67451708253358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24.169999999999998</v>
      </c>
      <c r="U84" s="37">
        <f>SUMPRODUCT(LTA!J84:AN84,LTA!J$102:AN$102,LTA!J$103:AN$103)</f>
        <v>57.31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66.42</v>
      </c>
      <c r="Z84" s="34">
        <f>IEX!N84</f>
        <v>0</v>
      </c>
      <c r="AA84" s="75">
        <f>STOA!H84</f>
        <v>145.03</v>
      </c>
      <c r="AB84" s="75">
        <f>-STOA!N84</f>
        <v>-309.77</v>
      </c>
      <c r="AC84">
        <f t="shared" si="3"/>
        <v>16.252195497658821</v>
      </c>
      <c r="AD84">
        <f t="shared" si="4"/>
        <v>1296.3688722666193</v>
      </c>
      <c r="AE84">
        <f>'IDT-1'!B84</f>
        <v>0</v>
      </c>
      <c r="AF84" s="24"/>
      <c r="AG84">
        <f t="shared" si="5"/>
        <v>1296.3688722666193</v>
      </c>
      <c r="AI84" s="34">
        <f>PXIL!H84</f>
        <v>0</v>
      </c>
      <c r="AJ84" s="34">
        <f>PXIL!N84</f>
        <v>0</v>
      </c>
      <c r="AK84" s="34">
        <f>RTM_IEX!H84</f>
        <v>147.29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10.221399999999999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84.019999999999982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923.26731675496126</v>
      </c>
      <c r="P85" s="36">
        <v>117.67451708253358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25.11</v>
      </c>
      <c r="U85" s="37">
        <f>SUMPRODUCT(LTA!J85:AN85,LTA!J$102:AN$102,LTA!J$103:AN$103)</f>
        <v>58.04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40.44</v>
      </c>
      <c r="Z85" s="34">
        <f>IEX!N85</f>
        <v>0</v>
      </c>
      <c r="AA85" s="75">
        <f>STOA!H85</f>
        <v>145.03</v>
      </c>
      <c r="AB85" s="75">
        <f>-STOA!N85</f>
        <v>-309.77</v>
      </c>
      <c r="AC85">
        <f t="shared" si="3"/>
        <v>15.836161692673841</v>
      </c>
      <c r="AD85">
        <f t="shared" si="4"/>
        <v>1247.257072144821</v>
      </c>
      <c r="AE85">
        <f>'IDT-1'!B85</f>
        <v>0</v>
      </c>
      <c r="AF85" s="24"/>
      <c r="AG85">
        <f t="shared" si="5"/>
        <v>1247.257072144821</v>
      </c>
      <c r="AI85" s="34">
        <f>PXIL!H85</f>
        <v>0</v>
      </c>
      <c r="AJ85" s="34">
        <f>PXIL!N85</f>
        <v>0</v>
      </c>
      <c r="AK85" s="34">
        <f>RTM_IEX!H85</f>
        <v>130.91999999999999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10.221399999999999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84.019999999999982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917.32654315879313</v>
      </c>
      <c r="P86" s="36">
        <v>117.67451708253358</v>
      </c>
      <c r="Q86" s="36">
        <v>37.465003333777837</v>
      </c>
      <c r="R86" s="38">
        <v>0</v>
      </c>
      <c r="S86" s="38">
        <v>0</v>
      </c>
      <c r="T86" s="37">
        <f>SUMPRODUCT(LTA!J86:AN86,LTA!J$101:AN$101,LTA!J$103:AN$103)</f>
        <v>26.169999999999998</v>
      </c>
      <c r="U86" s="37">
        <f>SUMPRODUCT(LTA!J86:AN86,LTA!J$102:AN$102,LTA!J$103:AN$103)</f>
        <v>58.42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24.07</v>
      </c>
      <c r="Z86" s="34">
        <f>IEX!N86</f>
        <v>0</v>
      </c>
      <c r="AA86" s="75">
        <f>STOA!H86</f>
        <v>145.03</v>
      </c>
      <c r="AB86" s="75">
        <f>-STOA!N86</f>
        <v>-309.77</v>
      </c>
      <c r="AC86">
        <f t="shared" si="3"/>
        <v>15.679453222469764</v>
      </c>
      <c r="AD86">
        <f t="shared" si="4"/>
        <v>1228.7580103526345</v>
      </c>
      <c r="AE86">
        <f>'IDT-1'!B86</f>
        <v>0</v>
      </c>
      <c r="AF86" s="24"/>
      <c r="AG86">
        <f t="shared" si="5"/>
        <v>1228.7580103526345</v>
      </c>
      <c r="AI86" s="34">
        <f>PXIL!H86</f>
        <v>0</v>
      </c>
      <c r="AJ86" s="34">
        <f>PXIL!N86</f>
        <v>0</v>
      </c>
      <c r="AK86" s="34">
        <f>RTM_IEX!H86</f>
        <v>133.81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10.221399999999999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84.019999999999982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911.75852489232648</v>
      </c>
      <c r="P87" s="36">
        <v>117.67451708253358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28.11</v>
      </c>
      <c r="U87" s="37">
        <f>SUMPRODUCT(LTA!J87:AN87,LTA!J$102:AN$102,LTA!J$103:AN$103)</f>
        <v>61.32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117.45</v>
      </c>
      <c r="Z87" s="34">
        <f>IEX!N87</f>
        <v>0</v>
      </c>
      <c r="AA87" s="75">
        <f>STOA!H87</f>
        <v>0.63</v>
      </c>
      <c r="AB87" s="75">
        <f>-STOA!N87</f>
        <v>-309.77</v>
      </c>
      <c r="AC87">
        <f t="shared" si="3"/>
        <v>15.11301584102771</v>
      </c>
      <c r="AD87">
        <f t="shared" si="4"/>
        <v>1161.8914261338325</v>
      </c>
      <c r="AE87">
        <f>'IDT-1'!B87</f>
        <v>25.896999999999998</v>
      </c>
      <c r="AF87" s="24"/>
      <c r="AG87">
        <f t="shared" si="5"/>
        <v>1187.7884261338324</v>
      </c>
      <c r="AI87" s="34">
        <f>PXIL!H87</f>
        <v>0</v>
      </c>
      <c r="AJ87" s="34">
        <f>PXIL!N87</f>
        <v>0</v>
      </c>
      <c r="AK87" s="34">
        <f>RTM_IEX!H87</f>
        <v>117.45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10.221399999999999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84.019999999999982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902.55913874112491</v>
      </c>
      <c r="P88" s="36">
        <v>117.67451708253358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32.870000000000005</v>
      </c>
      <c r="U88" s="37">
        <f>SUMPRODUCT(LTA!J88:AN88,LTA!J$102:AN$102,LTA!J$103:AN$103)</f>
        <v>64.08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87.61</v>
      </c>
      <c r="Z88" s="34">
        <f>IEX!N88</f>
        <v>0</v>
      </c>
      <c r="AA88" s="75">
        <f>STOA!H88</f>
        <v>0.63</v>
      </c>
      <c r="AB88" s="75">
        <f>-STOA!N88</f>
        <v>-309.77</v>
      </c>
      <c r="AC88">
        <f t="shared" si="3"/>
        <v>14.775424997357616</v>
      </c>
      <c r="AD88">
        <f t="shared" si="4"/>
        <v>1122.0396308263009</v>
      </c>
      <c r="AE88">
        <f>'IDT-1'!B88</f>
        <v>36.129999999999995</v>
      </c>
      <c r="AF88" s="24"/>
      <c r="AG88">
        <f t="shared" si="5"/>
        <v>1158.1696308263008</v>
      </c>
      <c r="AI88" s="34">
        <f>PXIL!H88</f>
        <v>0</v>
      </c>
      <c r="AJ88" s="34">
        <f>PXIL!N88</f>
        <v>0</v>
      </c>
      <c r="AK88" s="34">
        <f>RTM_IEX!H88</f>
        <v>108.78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10.221399999999999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84.019999999999982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896.77871185753156</v>
      </c>
      <c r="P89" s="36">
        <v>117.67451708253358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39.67</v>
      </c>
      <c r="U89" s="37">
        <f>SUMPRODUCT(LTA!J89:AN89,LTA!J$102:AN$102,LTA!J$103:AN$103)</f>
        <v>73.740000000000009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43.32</v>
      </c>
      <c r="Z89" s="34">
        <f>IEX!N89</f>
        <v>0</v>
      </c>
      <c r="AA89" s="75">
        <f>STOA!H89</f>
        <v>0.63</v>
      </c>
      <c r="AB89" s="75">
        <f>-STOA!N89</f>
        <v>-309.77</v>
      </c>
      <c r="AC89">
        <f t="shared" si="3"/>
        <v>14.347525411535434</v>
      </c>
      <c r="AD89">
        <f t="shared" si="4"/>
        <v>1071.52710352853</v>
      </c>
      <c r="AE89">
        <f>'IDT-1'!B89</f>
        <v>59.28</v>
      </c>
      <c r="AF89" s="24"/>
      <c r="AG89">
        <f t="shared" si="5"/>
        <v>1130.80710352853</v>
      </c>
      <c r="AI89" s="34">
        <f>PXIL!H89</f>
        <v>0</v>
      </c>
      <c r="AJ89" s="34">
        <f>PXIL!N89</f>
        <v>0</v>
      </c>
      <c r="AK89" s="34">
        <f>RTM_IEX!H89</f>
        <v>91.45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10.221399999999999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84.019999999999982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889.81108003485031</v>
      </c>
      <c r="P90" s="36">
        <v>117.67451708253358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44.730000000000004</v>
      </c>
      <c r="U90" s="37">
        <f>SUMPRODUCT(LTA!J90:AN90,LTA!J$102:AN$102,LTA!J$103:AN$103)</f>
        <v>78.53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4.8099999999999996</v>
      </c>
      <c r="Z90" s="34">
        <f>IEX!N90</f>
        <v>0</v>
      </c>
      <c r="AA90" s="75">
        <f>STOA!H90</f>
        <v>0.63</v>
      </c>
      <c r="AB90" s="75">
        <f>-STOA!N90</f>
        <v>-309.77</v>
      </c>
      <c r="AC90">
        <f t="shared" si="3"/>
        <v>14.015997304224914</v>
      </c>
      <c r="AD90">
        <f t="shared" si="4"/>
        <v>1032.3909998131592</v>
      </c>
      <c r="AE90">
        <f>'IDT-1'!B90</f>
        <v>73.119</v>
      </c>
      <c r="AF90" s="24"/>
      <c r="AG90">
        <f t="shared" si="5"/>
        <v>1105.5099998131591</v>
      </c>
      <c r="AI90" s="34">
        <f>PXIL!H90</f>
        <v>0</v>
      </c>
      <c r="AJ90" s="34">
        <f>PXIL!N90</f>
        <v>0</v>
      </c>
      <c r="AK90" s="34">
        <f>RTM_IEX!H90</f>
        <v>87.61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10.221399999999999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881.54459195890854</v>
      </c>
      <c r="P91" s="36">
        <v>117.67</v>
      </c>
      <c r="Q91" s="36">
        <v>38.146645757100536</v>
      </c>
      <c r="R91" s="38">
        <v>0</v>
      </c>
      <c r="S91" s="38">
        <v>0</v>
      </c>
      <c r="T91" s="37">
        <f>SUMPRODUCT(LTA!J91:AN91,LTA!J$101:AN$101,LTA!J$103:AN$103)</f>
        <v>46.269999999999996</v>
      </c>
      <c r="U91" s="37">
        <f>SUMPRODUCT(LTA!J91:AN91,LTA!J$102:AN$102,LTA!J$103:AN$103)</f>
        <v>83.53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32.729999999999997</v>
      </c>
      <c r="Z91" s="34">
        <f>IEX!N91</f>
        <v>0</v>
      </c>
      <c r="AA91" s="75">
        <f>STOA!H91</f>
        <v>0.53</v>
      </c>
      <c r="AB91" s="75">
        <f>-STOA!N91</f>
        <v>-364.26</v>
      </c>
      <c r="AC91">
        <f t="shared" si="3"/>
        <v>14.737230742614374</v>
      </c>
      <c r="AD91">
        <f t="shared" si="4"/>
        <v>1008.0892966081336</v>
      </c>
      <c r="AE91">
        <f>'IDT-1'!B91</f>
        <v>67.811000000000007</v>
      </c>
      <c r="AF91" s="24"/>
      <c r="AG91">
        <f t="shared" si="5"/>
        <v>1075.9002966081337</v>
      </c>
      <c r="AI91" s="34">
        <f>PXIL!H91</f>
        <v>0</v>
      </c>
      <c r="AJ91" s="34">
        <f>PXIL!N91</f>
        <v>0</v>
      </c>
      <c r="AK91" s="34">
        <f>RTM_IEX!H91</f>
        <v>92.42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10.221399999999999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863.96241875121711</v>
      </c>
      <c r="P92" s="36">
        <v>122.23</v>
      </c>
      <c r="Q92" s="36">
        <v>38.146645757100536</v>
      </c>
      <c r="R92" s="38">
        <v>0</v>
      </c>
      <c r="S92" s="38">
        <v>0</v>
      </c>
      <c r="T92" s="37">
        <f>SUMPRODUCT(LTA!J92:AN92,LTA!J$101:AN$101,LTA!J$103:AN$103)</f>
        <v>51.84</v>
      </c>
      <c r="U92" s="37">
        <f>SUMPRODUCT(LTA!J92:AN92,LTA!J$102:AN$102,LTA!J$103:AN$103)</f>
        <v>84.12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-364.26</v>
      </c>
      <c r="AC92">
        <f t="shared" si="3"/>
        <v>14.461188487669768</v>
      </c>
      <c r="AD92">
        <f t="shared" si="4"/>
        <v>975.50316565538697</v>
      </c>
      <c r="AE92">
        <f>'IDT-1'!B92</f>
        <v>59</v>
      </c>
      <c r="AF92" s="24"/>
      <c r="AG92">
        <f t="shared" si="5"/>
        <v>1034.503165655387</v>
      </c>
      <c r="AI92" s="34">
        <f>PXIL!H92</f>
        <v>0</v>
      </c>
      <c r="AJ92" s="34">
        <f>PXIL!N92</f>
        <v>0</v>
      </c>
      <c r="AK92" s="34">
        <f>RTM_IEX!H92</f>
        <v>99.15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10.221399999999999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889.83392272884191</v>
      </c>
      <c r="P93" s="36">
        <v>117.67</v>
      </c>
      <c r="Q93" s="36">
        <v>38.146645757100536</v>
      </c>
      <c r="R93" s="38">
        <v>0</v>
      </c>
      <c r="S93" s="38">
        <v>0</v>
      </c>
      <c r="T93" s="37">
        <f>SUMPRODUCT(LTA!J93:AN93,LTA!J$101:AN$101,LTA!J$103:AN$103)</f>
        <v>56</v>
      </c>
      <c r="U93" s="37">
        <f>SUMPRODUCT(LTA!J93:AN93,LTA!J$102:AN$102,LTA!J$103:AN$103)</f>
        <v>84.25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-364.26</v>
      </c>
      <c r="AC93">
        <f t="shared" si="3"/>
        <v>14.627773121081816</v>
      </c>
      <c r="AD93">
        <f t="shared" si="4"/>
        <v>995.16808499959984</v>
      </c>
      <c r="AE93">
        <f>'IDT-1'!B93</f>
        <v>14</v>
      </c>
      <c r="AF93" s="24"/>
      <c r="AG93">
        <f t="shared" si="5"/>
        <v>1009.1680849995998</v>
      </c>
      <c r="AI93" s="34">
        <f>PXIL!H93</f>
        <v>0</v>
      </c>
      <c r="AJ93" s="34">
        <f>PXIL!N93</f>
        <v>0</v>
      </c>
      <c r="AK93" s="34">
        <f>RTM_IEX!H93</f>
        <v>93.38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10.221399999999999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860.95315362447627</v>
      </c>
      <c r="P94" s="36">
        <v>117.67</v>
      </c>
      <c r="Q94" s="36">
        <v>38.146645757100536</v>
      </c>
      <c r="R94" s="38">
        <v>0</v>
      </c>
      <c r="S94" s="38">
        <v>0</v>
      </c>
      <c r="T94" s="37">
        <f>SUMPRODUCT(LTA!J94:AN94,LTA!J$101:AN$101,LTA!J$103:AN$103)</f>
        <v>58.33</v>
      </c>
      <c r="U94" s="37">
        <f>SUMPRODUCT(LTA!J94:AN94,LTA!J$102:AN$102,LTA!J$103:AN$103)</f>
        <v>84.3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-364.26</v>
      </c>
      <c r="AC94">
        <f t="shared" si="3"/>
        <v>14.405250660605143</v>
      </c>
      <c r="AD94">
        <f t="shared" si="4"/>
        <v>968.89983835571059</v>
      </c>
      <c r="AE94">
        <f>'IDT-1'!B94</f>
        <v>0</v>
      </c>
      <c r="AF94" s="24"/>
      <c r="AG94">
        <f t="shared" si="5"/>
        <v>968.89983835571059</v>
      </c>
      <c r="AI94" s="34">
        <f>PXIL!H94</f>
        <v>0</v>
      </c>
      <c r="AJ94" s="34">
        <f>PXIL!N94</f>
        <v>0</v>
      </c>
      <c r="AK94" s="34">
        <f>RTM_IEX!H94</f>
        <v>93.39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10.221399999999999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783.67166966498223</v>
      </c>
      <c r="P95" s="36">
        <v>117.67</v>
      </c>
      <c r="Q95" s="36">
        <v>38.146645757100536</v>
      </c>
      <c r="R95" s="38">
        <v>0</v>
      </c>
      <c r="S95" s="38">
        <v>0</v>
      </c>
      <c r="T95" s="37">
        <f>SUMPRODUCT(LTA!J95:AN95,LTA!J$101:AN$101,LTA!J$103:AN$103)</f>
        <v>59.010000000000005</v>
      </c>
      <c r="U95" s="37">
        <f>SUMPRODUCT(LTA!J95:AN95,LTA!J$102:AN$102,LTA!J$103:AN$103)</f>
        <v>88.15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-306.5</v>
      </c>
      <c r="AC95">
        <f t="shared" si="3"/>
        <v>13.061748125155804</v>
      </c>
      <c r="AD95">
        <f t="shared" si="4"/>
        <v>926.31185693166628</v>
      </c>
      <c r="AE95">
        <f>'IDT-1'!B95</f>
        <v>0</v>
      </c>
      <c r="AF95" s="24"/>
      <c r="AG95">
        <f t="shared" si="5"/>
        <v>926.31185693166628</v>
      </c>
      <c r="AI95" s="34">
        <f>PXIL!H95</f>
        <v>0</v>
      </c>
      <c r="AJ95" s="34">
        <f>PXIL!N95</f>
        <v>0</v>
      </c>
      <c r="AK95" s="34">
        <f>RTM_IEX!H95</f>
        <v>64.5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10.221399999999999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783.67166966498223</v>
      </c>
      <c r="P96" s="36">
        <v>117.67</v>
      </c>
      <c r="Q96" s="36">
        <v>14.439999999999996</v>
      </c>
      <c r="R96" s="38">
        <v>0</v>
      </c>
      <c r="S96" s="38">
        <v>0</v>
      </c>
      <c r="T96" s="37">
        <f>SUMPRODUCT(LTA!J96:AN96,LTA!J$101:AN$101,LTA!J$103:AN$103)</f>
        <v>59.66</v>
      </c>
      <c r="U96" s="37">
        <f>SUMPRODUCT(LTA!J96:AN96,LTA!J$102:AN$102,LTA!J$103:AN$103)</f>
        <v>88.5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-306.5</v>
      </c>
      <c r="AC96">
        <f t="shared" si="3"/>
        <v>12.749716300796157</v>
      </c>
      <c r="AD96">
        <f t="shared" si="4"/>
        <v>889.47724299892513</v>
      </c>
      <c r="AE96">
        <f>'IDT-1'!B96</f>
        <v>0</v>
      </c>
      <c r="AF96" s="24"/>
      <c r="AG96">
        <f t="shared" si="5"/>
        <v>889.47724299892513</v>
      </c>
      <c r="AI96" s="34">
        <f>PXIL!H96</f>
        <v>0</v>
      </c>
      <c r="AJ96" s="34">
        <f>PXIL!N96</f>
        <v>0</v>
      </c>
      <c r="AK96" s="34">
        <f>RTM_IEX!H96</f>
        <v>50.06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10.221399999999999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752.15905245024112</v>
      </c>
      <c r="P97" s="36">
        <v>117.67</v>
      </c>
      <c r="Q97" s="36">
        <v>14.439999999999996</v>
      </c>
      <c r="R97" s="38">
        <v>0</v>
      </c>
      <c r="S97" s="38">
        <v>0</v>
      </c>
      <c r="T97" s="37">
        <f>SUMPRODUCT(LTA!J97:AN97,LTA!J$101:AN$101,LTA!J$103:AN$103)</f>
        <v>63.709999999999994</v>
      </c>
      <c r="U97" s="37">
        <f>SUMPRODUCT(LTA!J97:AN97,LTA!J$102:AN$102,LTA!J$103:AN$103)</f>
        <v>88.92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-306.5</v>
      </c>
      <c r="AC97">
        <f t="shared" si="3"/>
        <v>12.465942316192333</v>
      </c>
      <c r="AD97">
        <f t="shared" si="4"/>
        <v>855.97839976878799</v>
      </c>
      <c r="AE97">
        <f>'IDT-1'!B97</f>
        <v>0</v>
      </c>
      <c r="AF97" s="24"/>
      <c r="AG97">
        <f t="shared" si="5"/>
        <v>855.97839976878799</v>
      </c>
      <c r="AI97" s="34">
        <f>PXIL!H97</f>
        <v>0</v>
      </c>
      <c r="AJ97" s="34">
        <f>PXIL!N97</f>
        <v>0</v>
      </c>
      <c r="AK97" s="34">
        <f>RTM_IEX!H97</f>
        <v>43.32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10.221399999999999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750.48924958230486</v>
      </c>
      <c r="P98" s="36">
        <v>117.67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64.489999999999995</v>
      </c>
      <c r="U98" s="37">
        <f>SUMPRODUCT(LTA!J98:AN98,LTA!J$102:AN$102,LTA!J$103:AN$103)</f>
        <v>89.92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-306.5</v>
      </c>
      <c r="AC98">
        <f t="shared" si="3"/>
        <v>12.191935972101669</v>
      </c>
      <c r="AD98">
        <f t="shared" si="4"/>
        <v>823.63260324494252</v>
      </c>
      <c r="AE98">
        <f>'IDT-1'!B98</f>
        <v>0</v>
      </c>
      <c r="AF98" s="24"/>
      <c r="AG98">
        <f t="shared" si="5"/>
        <v>823.63260324494252</v>
      </c>
      <c r="AI98" s="34">
        <f>PXIL!H98</f>
        <v>0</v>
      </c>
      <c r="AJ98" s="34">
        <f>PXIL!N98</f>
        <v>0</v>
      </c>
      <c r="AK98" s="34">
        <f>RTM_IEX!H98</f>
        <v>10.59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0.25314653000000042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2.0282386237905667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20.31701871382964</v>
      </c>
      <c r="P99" s="36">
        <f t="shared" si="6"/>
        <v>2.3034388368070302</v>
      </c>
      <c r="Q99" s="36">
        <f t="shared" si="6"/>
        <v>0.67245535666553991</v>
      </c>
      <c r="R99" s="38">
        <f t="shared" si="6"/>
        <v>0.48006500138071578</v>
      </c>
      <c r="S99" s="38">
        <f t="shared" si="6"/>
        <v>0</v>
      </c>
      <c r="T99" s="37">
        <f t="shared" si="6"/>
        <v>5.344104999999999</v>
      </c>
      <c r="U99" s="37">
        <f t="shared" si="6"/>
        <v>1.9326249999999994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0.25992500000000002</v>
      </c>
      <c r="Z99" s="34">
        <f t="shared" si="6"/>
        <v>-0.1875</v>
      </c>
      <c r="AA99" s="75">
        <f t="shared" si="6"/>
        <v>0.66523000000000065</v>
      </c>
      <c r="AB99" s="75">
        <f t="shared" si="6"/>
        <v>-6.5407599999999988</v>
      </c>
      <c r="AC99">
        <f t="shared" si="6"/>
        <v>0.35650700357431342</v>
      </c>
      <c r="AD99">
        <f t="shared" si="6"/>
        <v>27.534413558899182</v>
      </c>
      <c r="AE99">
        <f t="shared" si="6"/>
        <v>0.33555924999999998</v>
      </c>
      <c r="AG99">
        <f t="shared" si="6"/>
        <v>27.869972808899185</v>
      </c>
      <c r="AI99">
        <f t="shared" si="6"/>
        <v>0</v>
      </c>
      <c r="AJ99">
        <f t="shared" si="6"/>
        <v>0</v>
      </c>
      <c r="AK99">
        <f t="shared" si="6"/>
        <v>0.87918250000000009</v>
      </c>
      <c r="AL99">
        <f t="shared" si="6"/>
        <v>-0.51624999999999999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45356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5.6691899999999995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583.89085402062437</v>
      </c>
      <c r="P3" s="36">
        <v>32.732982504100598</v>
      </c>
      <c r="Q3" s="36">
        <v>10.589999999999998</v>
      </c>
      <c r="R3" s="38">
        <v>0</v>
      </c>
      <c r="S3" s="38">
        <v>0</v>
      </c>
      <c r="T3" s="37">
        <f>SUMPRODUCT(LTA!J3:AN3,LTA!J$101:AN$101,LTA!J$104:AN$104)</f>
        <v>38.67</v>
      </c>
      <c r="U3" s="37">
        <f>SUMPRODUCT(LTA!J3:AN3,LTA!J$102:AN$102,LTA!J$104:AN$104)</f>
        <v>68.27000000000001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-76</v>
      </c>
      <c r="AA3" s="75">
        <f>STOA!I3</f>
        <v>0</v>
      </c>
      <c r="AB3" s="75">
        <f>-STOA!O3</f>
        <v>-334.03</v>
      </c>
      <c r="AC3">
        <f>SUMIF(B3:AB3,"&gt;0")*$AC$2-SUMIF(B3:AB3,"&lt;0")*($AC$2/(1-$AC$2))+SUMIF(AI3:AR3,"&gt;0")*$AC$2-SUMIF(AI3:AR3,"&lt;0")*($AC$2/(1-$AC$2))</f>
        <v>10.307896063102511</v>
      </c>
      <c r="AD3">
        <f>SUM(B3:AB3,AI3:AV3)-AC3</f>
        <v>343.07737989451908</v>
      </c>
      <c r="AE3">
        <f>'IDT-1'!C3</f>
        <v>0</v>
      </c>
      <c r="AF3" s="24"/>
      <c r="AG3">
        <f>SUM(AD3:AF3)</f>
        <v>343.07737989451908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5.6691899999999995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580.35851026979401</v>
      </c>
      <c r="P4" s="36">
        <v>32.732982504100598</v>
      </c>
      <c r="Q4" s="36">
        <v>10.589999999999998</v>
      </c>
      <c r="R4" s="38">
        <v>0</v>
      </c>
      <c r="S4" s="38">
        <v>0</v>
      </c>
      <c r="T4" s="37">
        <f>SUMPRODUCT(LTA!J4:AN4,LTA!J$101:AN$101,LTA!J$104:AN$104)</f>
        <v>40.33</v>
      </c>
      <c r="U4" s="37">
        <f>SUMPRODUCT(LTA!J4:AN4,LTA!J$102:AN$102,LTA!J$104:AN$104)</f>
        <v>69.040000000000006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-91</v>
      </c>
      <c r="AA4" s="75">
        <f>STOA!I4</f>
        <v>0</v>
      </c>
      <c r="AB4" s="75">
        <f>-STOA!O4</f>
        <v>-334.03</v>
      </c>
      <c r="AC4">
        <f t="shared" ref="AC4:AC67" si="0">SUMIF(B4:AB4,"&gt;0")*$AC$2-SUMIF(B4:AB4,"&lt;0")*($AC$2/(1-$AC$2))+SUMIF(AI4:AR4,"&gt;0")*$AC$2-SUMIF(AI4:AR4,"&lt;0")*($AC$2/(1-$AC$2))</f>
        <v>10.425703741468872</v>
      </c>
      <c r="AD4">
        <f t="shared" ref="AD4:AD67" si="1">SUM(B4:AB4,AI4:AV4)-AC4</f>
        <v>326.85722846532246</v>
      </c>
      <c r="AE4">
        <f>'IDT-1'!C4</f>
        <v>0</v>
      </c>
      <c r="AF4" s="24"/>
      <c r="AG4">
        <f t="shared" ref="AG4:AG67" si="2">SUM(AD4:AF4)</f>
        <v>326.85722846532246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5.6691899999999995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591.09460784920736</v>
      </c>
      <c r="P5" s="36">
        <v>32.732982504100598</v>
      </c>
      <c r="Q5" s="36">
        <v>10.589999999999998</v>
      </c>
      <c r="R5" s="38">
        <v>0</v>
      </c>
      <c r="S5" s="38">
        <v>0</v>
      </c>
      <c r="T5" s="37">
        <f>SUMPRODUCT(LTA!J5:AN5,LTA!J$101:AN$101,LTA!J$104:AN$104)</f>
        <v>42.33</v>
      </c>
      <c r="U5" s="37">
        <f>SUMPRODUCT(LTA!J5:AN5,LTA!J$102:AN$102,LTA!J$104:AN$104)</f>
        <v>69.740000000000009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-101</v>
      </c>
      <c r="AA5" s="75">
        <f>STOA!I5</f>
        <v>0</v>
      </c>
      <c r="AB5" s="75">
        <f>-STOA!O5</f>
        <v>-334.03</v>
      </c>
      <c r="AC5">
        <f t="shared" si="0"/>
        <v>10.623278538384836</v>
      </c>
      <c r="AD5">
        <f t="shared" si="1"/>
        <v>330.09575124781986</v>
      </c>
      <c r="AE5">
        <f>'IDT-1'!C5</f>
        <v>0</v>
      </c>
      <c r="AF5" s="24"/>
      <c r="AG5">
        <f t="shared" si="2"/>
        <v>330.09575124781986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5.6691899999999995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592.2148068994801</v>
      </c>
      <c r="P6" s="36">
        <v>32.732982504100598</v>
      </c>
      <c r="Q6" s="36">
        <v>10.589999999999998</v>
      </c>
      <c r="R6" s="38">
        <v>0</v>
      </c>
      <c r="S6" s="38">
        <v>0</v>
      </c>
      <c r="T6" s="37">
        <f>SUMPRODUCT(LTA!J6:AN6,LTA!J$101:AN$101,LTA!J$104:AN$104)</f>
        <v>49</v>
      </c>
      <c r="U6" s="37">
        <f>SUMPRODUCT(LTA!J6:AN6,LTA!J$102:AN$102,LTA!J$104:AN$104)</f>
        <v>70.570000000000007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-111</v>
      </c>
      <c r="AA6" s="75">
        <f>STOA!I6</f>
        <v>0</v>
      </c>
      <c r="AB6" s="75">
        <f>-STOA!O6</f>
        <v>-334.03</v>
      </c>
      <c r="AC6">
        <f t="shared" si="0"/>
        <v>10.822755576280464</v>
      </c>
      <c r="AD6">
        <f t="shared" si="1"/>
        <v>323.51647326019696</v>
      </c>
      <c r="AE6">
        <f>'IDT-1'!C6</f>
        <v>0</v>
      </c>
      <c r="AF6" s="24"/>
      <c r="AG6">
        <f t="shared" si="2"/>
        <v>323.51647326019696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5.6691899999999995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579.5474054860523</v>
      </c>
      <c r="P7" s="36">
        <v>32.732982504100598</v>
      </c>
      <c r="Q7" s="36">
        <v>10.589999999999998</v>
      </c>
      <c r="R7" s="38">
        <v>0</v>
      </c>
      <c r="S7" s="38">
        <v>0</v>
      </c>
      <c r="T7" s="37">
        <f>SUMPRODUCT(LTA!J7:AN7,LTA!J$101:AN$101,LTA!J$104:AN$104)</f>
        <v>48</v>
      </c>
      <c r="U7" s="37">
        <f>SUMPRODUCT(LTA!J7:AN7,LTA!J$102:AN$102,LTA!J$104:AN$104)</f>
        <v>71.08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-121</v>
      </c>
      <c r="AA7" s="75">
        <f>STOA!I7</f>
        <v>0</v>
      </c>
      <c r="AB7" s="75">
        <f>-STOA!O7</f>
        <v>-334.03</v>
      </c>
      <c r="AC7">
        <f t="shared" si="0"/>
        <v>10.79694498165656</v>
      </c>
      <c r="AD7">
        <f t="shared" si="1"/>
        <v>300.38488244139307</v>
      </c>
      <c r="AE7">
        <f>'IDT-1'!C7</f>
        <v>0</v>
      </c>
      <c r="AF7" s="24"/>
      <c r="AG7">
        <f t="shared" si="2"/>
        <v>300.38488244139307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-30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5.6691899999999995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584.01826811479953</v>
      </c>
      <c r="P8" s="36">
        <v>32.732982504100598</v>
      </c>
      <c r="Q8" s="36">
        <v>10.589999999999998</v>
      </c>
      <c r="R8" s="38">
        <v>0</v>
      </c>
      <c r="S8" s="38">
        <v>0</v>
      </c>
      <c r="T8" s="37">
        <f>SUMPRODUCT(LTA!J8:AN8,LTA!J$101:AN$101,LTA!J$104:AN$104)</f>
        <v>47.33</v>
      </c>
      <c r="U8" s="37">
        <f>SUMPRODUCT(LTA!J8:AN8,LTA!J$102:AN$102,LTA!J$104:AN$104)</f>
        <v>70.790000000000006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-126</v>
      </c>
      <c r="AA8" s="75">
        <f>STOA!I8</f>
        <v>0</v>
      </c>
      <c r="AB8" s="75">
        <f>-STOA!O8</f>
        <v>-334.03</v>
      </c>
      <c r="AC8">
        <f t="shared" si="0"/>
        <v>10.885734331812259</v>
      </c>
      <c r="AD8">
        <f t="shared" si="1"/>
        <v>296.80695571998456</v>
      </c>
      <c r="AE8">
        <f>'IDT-1'!C8</f>
        <v>0</v>
      </c>
      <c r="AF8" s="24"/>
      <c r="AG8">
        <f t="shared" si="2"/>
        <v>296.80695571998456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-32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5.6691899999999995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584.01697202496825</v>
      </c>
      <c r="P9" s="36">
        <v>32.732982504100598</v>
      </c>
      <c r="Q9" s="36">
        <v>10.589999999999998</v>
      </c>
      <c r="R9" s="38">
        <v>0</v>
      </c>
      <c r="S9" s="38">
        <v>0</v>
      </c>
      <c r="T9" s="37">
        <f>SUMPRODUCT(LTA!J9:AN9,LTA!J$101:AN$101,LTA!J$104:AN$104)</f>
        <v>46.67</v>
      </c>
      <c r="U9" s="37">
        <f>SUMPRODUCT(LTA!J9:AN9,LTA!J$102:AN$102,LTA!J$104:AN$104)</f>
        <v>71.02000000000001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-136</v>
      </c>
      <c r="AA9" s="75">
        <f>STOA!I9</f>
        <v>0</v>
      </c>
      <c r="AB9" s="75">
        <f>-STOA!O9</f>
        <v>-334.03</v>
      </c>
      <c r="AC9">
        <f t="shared" si="0"/>
        <v>10.924467233282122</v>
      </c>
      <c r="AD9">
        <f t="shared" si="1"/>
        <v>291.33692672868335</v>
      </c>
      <c r="AE9">
        <f>'IDT-1'!C9</f>
        <v>0</v>
      </c>
      <c r="AF9" s="24"/>
      <c r="AG9">
        <f t="shared" si="2"/>
        <v>291.33692672868335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-27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5.6691899999999995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584.01671421806691</v>
      </c>
      <c r="P10" s="36">
        <v>32.732982504100598</v>
      </c>
      <c r="Q10" s="36">
        <v>10.589999999999998</v>
      </c>
      <c r="R10" s="38">
        <v>0</v>
      </c>
      <c r="S10" s="38">
        <v>0</v>
      </c>
      <c r="T10" s="37">
        <f>SUMPRODUCT(LTA!J10:AN10,LTA!J$101:AN$101,LTA!J$104:AN$104)</f>
        <v>46.33</v>
      </c>
      <c r="U10" s="37">
        <f>SUMPRODUCT(LTA!J10:AN10,LTA!J$102:AN$102,LTA!J$104:AN$104)</f>
        <v>70.72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-141</v>
      </c>
      <c r="AA10" s="75">
        <f>STOA!I10</f>
        <v>0</v>
      </c>
      <c r="AB10" s="75">
        <f>-STOA!O10</f>
        <v>-334.03</v>
      </c>
      <c r="AC10">
        <f t="shared" si="0"/>
        <v>10.944502540878819</v>
      </c>
      <c r="AD10">
        <f t="shared" si="1"/>
        <v>287.67663361418545</v>
      </c>
      <c r="AE10">
        <f>'IDT-1'!C10</f>
        <v>0</v>
      </c>
      <c r="AF10" s="24"/>
      <c r="AG10">
        <f t="shared" si="2"/>
        <v>287.67663361418545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-25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5.6691899999999995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630.54915350515751</v>
      </c>
      <c r="P11" s="36">
        <v>32.731929266136156</v>
      </c>
      <c r="Q11" s="36">
        <v>10.589999999999998</v>
      </c>
      <c r="R11" s="38">
        <v>0</v>
      </c>
      <c r="S11" s="38">
        <v>0</v>
      </c>
      <c r="T11" s="37">
        <f>SUMPRODUCT(LTA!J11:AN11,LTA!J$101:AN$101,LTA!J$104:AN$104)</f>
        <v>46</v>
      </c>
      <c r="U11" s="37">
        <f>SUMPRODUCT(LTA!J11:AN11,LTA!J$102:AN$102,LTA!J$104:AN$104)</f>
        <v>70.91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-146</v>
      </c>
      <c r="AA11" s="75">
        <f>STOA!I11</f>
        <v>0</v>
      </c>
      <c r="AB11" s="75">
        <f>-STOA!O11</f>
        <v>-334.03</v>
      </c>
      <c r="AC11">
        <f t="shared" si="0"/>
        <v>11.554440284538595</v>
      </c>
      <c r="AD11">
        <f t="shared" si="1"/>
        <v>307.4580819196517</v>
      </c>
      <c r="AE11">
        <f>'IDT-1'!C11</f>
        <v>0</v>
      </c>
      <c r="AF11" s="24"/>
      <c r="AG11">
        <f t="shared" si="2"/>
        <v>307.4580819196517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-46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5.6691899999999995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636.60858450239448</v>
      </c>
      <c r="P12" s="36">
        <v>32.731929266136156</v>
      </c>
      <c r="Q12" s="36">
        <v>10.589999999999998</v>
      </c>
      <c r="R12" s="38">
        <v>0</v>
      </c>
      <c r="S12" s="38">
        <v>0</v>
      </c>
      <c r="T12" s="37">
        <f>SUMPRODUCT(LTA!J12:AN12,LTA!J$101:AN$101,LTA!J$104:AN$104)</f>
        <v>45.33</v>
      </c>
      <c r="U12" s="37">
        <f>SUMPRODUCT(LTA!J12:AN12,LTA!J$102:AN$102,LTA!J$104:AN$104)</f>
        <v>71.08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-146</v>
      </c>
      <c r="AA12" s="75">
        <f>STOA!I12</f>
        <v>0</v>
      </c>
      <c r="AB12" s="75">
        <f>-STOA!O12</f>
        <v>-334.03</v>
      </c>
      <c r="AC12">
        <f t="shared" si="0"/>
        <v>11.65196645126472</v>
      </c>
      <c r="AD12">
        <f t="shared" si="1"/>
        <v>306.91998675016265</v>
      </c>
      <c r="AE12">
        <f>'IDT-1'!C12</f>
        <v>0</v>
      </c>
      <c r="AF12" s="24"/>
      <c r="AG12">
        <f t="shared" si="2"/>
        <v>306.91998675016265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-52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5.6691899999999995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640.81669025228632</v>
      </c>
      <c r="P13" s="36">
        <v>32.732982504100598</v>
      </c>
      <c r="Q13" s="36">
        <v>10.589999999999998</v>
      </c>
      <c r="R13" s="38">
        <v>0</v>
      </c>
      <c r="S13" s="38">
        <v>0</v>
      </c>
      <c r="T13" s="37">
        <f>SUMPRODUCT(LTA!J13:AN13,LTA!J$101:AN$101,LTA!J$104:AN$104)</f>
        <v>44.33</v>
      </c>
      <c r="U13" s="37">
        <f>SUMPRODUCT(LTA!J13:AN13,LTA!J$102:AN$102,LTA!J$104:AN$104)</f>
        <v>71.290000000000006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-146</v>
      </c>
      <c r="AA13" s="75">
        <f>STOA!I13</f>
        <v>0</v>
      </c>
      <c r="AB13" s="75">
        <f>-STOA!O13</f>
        <v>-334.03</v>
      </c>
      <c r="AC13">
        <f t="shared" si="0"/>
        <v>11.714572017662269</v>
      </c>
      <c r="AD13">
        <f t="shared" si="1"/>
        <v>306.27654017162138</v>
      </c>
      <c r="AE13">
        <f>'IDT-1'!C13</f>
        <v>0</v>
      </c>
      <c r="AF13" s="24"/>
      <c r="AG13">
        <f t="shared" si="2"/>
        <v>306.27654017162138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-56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5.6691899999999995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646.65995484557243</v>
      </c>
      <c r="P14" s="36">
        <v>32.732982504100598</v>
      </c>
      <c r="Q14" s="36">
        <v>10.589999999999998</v>
      </c>
      <c r="R14" s="38">
        <v>0</v>
      </c>
      <c r="S14" s="38">
        <v>0</v>
      </c>
      <c r="T14" s="37">
        <f>SUMPRODUCT(LTA!J14:AN14,LTA!J$101:AN$101,LTA!J$104:AN$104)</f>
        <v>43.67</v>
      </c>
      <c r="U14" s="37">
        <f>SUMPRODUCT(LTA!J14:AN14,LTA!J$102:AN$102,LTA!J$104:AN$104)</f>
        <v>71.48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-146</v>
      </c>
      <c r="AA14" s="75">
        <f>STOA!I14</f>
        <v>0</v>
      </c>
      <c r="AB14" s="75">
        <f>-STOA!O14</f>
        <v>-334.03</v>
      </c>
      <c r="AC14">
        <f t="shared" si="0"/>
        <v>11.768178597970762</v>
      </c>
      <c r="AD14">
        <f t="shared" si="1"/>
        <v>310.59619818459896</v>
      </c>
      <c r="AE14">
        <f>'IDT-1'!C14</f>
        <v>0</v>
      </c>
      <c r="AF14" s="24"/>
      <c r="AG14">
        <f t="shared" si="2"/>
        <v>310.59619818459896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-57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5.6691899999999995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652.56852728616832</v>
      </c>
      <c r="P15" s="36">
        <v>32.732982504100598</v>
      </c>
      <c r="Q15" s="36">
        <v>10.589999999999998</v>
      </c>
      <c r="R15" s="38">
        <v>0</v>
      </c>
      <c r="S15" s="38">
        <v>0</v>
      </c>
      <c r="T15" s="37">
        <f>SUMPRODUCT(LTA!J15:AN15,LTA!J$101:AN$101,LTA!J$104:AN$104)</f>
        <v>48.33</v>
      </c>
      <c r="U15" s="37">
        <f>SUMPRODUCT(LTA!J15:AN15,LTA!J$102:AN$102,LTA!J$104:AN$104)</f>
        <v>74.63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-156</v>
      </c>
      <c r="AA15" s="75">
        <f>STOA!I15</f>
        <v>0</v>
      </c>
      <c r="AB15" s="75">
        <f>-STOA!O15</f>
        <v>-334.03</v>
      </c>
      <c r="AC15">
        <f t="shared" si="0"/>
        <v>12.052837760969549</v>
      </c>
      <c r="AD15">
        <f t="shared" si="1"/>
        <v>304.03011146219609</v>
      </c>
      <c r="AE15">
        <f>'IDT-1'!C15</f>
        <v>0</v>
      </c>
      <c r="AF15" s="24"/>
      <c r="AG15">
        <f t="shared" si="2"/>
        <v>304.03011146219609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-67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5.6691899999999995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653.44692062305364</v>
      </c>
      <c r="P16" s="36">
        <v>32.732982504100598</v>
      </c>
      <c r="Q16" s="36">
        <v>10.589999999999998</v>
      </c>
      <c r="R16" s="38">
        <v>0</v>
      </c>
      <c r="S16" s="38">
        <v>0</v>
      </c>
      <c r="T16" s="37">
        <f>SUMPRODUCT(LTA!J16:AN16,LTA!J$101:AN$101,LTA!J$104:AN$104)</f>
        <v>47.67</v>
      </c>
      <c r="U16" s="37">
        <f>SUMPRODUCT(LTA!J16:AN16,LTA!J$102:AN$102,LTA!J$104:AN$104)</f>
        <v>74.78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-161</v>
      </c>
      <c r="AA16" s="75">
        <f>STOA!I16</f>
        <v>0</v>
      </c>
      <c r="AB16" s="75">
        <f>-STOA!O16</f>
        <v>-334.03</v>
      </c>
      <c r="AC16">
        <f t="shared" si="0"/>
        <v>12.098288053623829</v>
      </c>
      <c r="AD16">
        <f t="shared" si="1"/>
        <v>299.35305450642704</v>
      </c>
      <c r="AE16">
        <f>'IDT-1'!C16</f>
        <v>0</v>
      </c>
      <c r="AF16" s="24"/>
      <c r="AG16">
        <f t="shared" si="2"/>
        <v>299.35305450642704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-67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5.6691899999999995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654.35972577494283</v>
      </c>
      <c r="P17" s="36">
        <v>32.732982504100598</v>
      </c>
      <c r="Q17" s="36">
        <v>10.589999999999998</v>
      </c>
      <c r="R17" s="38">
        <v>0</v>
      </c>
      <c r="S17" s="38">
        <v>0</v>
      </c>
      <c r="T17" s="37">
        <f>SUMPRODUCT(LTA!J17:AN17,LTA!J$101:AN$101,LTA!J$104:AN$104)</f>
        <v>47</v>
      </c>
      <c r="U17" s="37">
        <f>SUMPRODUCT(LTA!J17:AN17,LTA!J$102:AN$102,LTA!J$104:AN$104)</f>
        <v>74.94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-161</v>
      </c>
      <c r="AA17" s="75">
        <f>STOA!I17</f>
        <v>0</v>
      </c>
      <c r="AB17" s="75">
        <f>-STOA!O17</f>
        <v>-334.03</v>
      </c>
      <c r="AC17">
        <f t="shared" si="0"/>
        <v>12.110142774624588</v>
      </c>
      <c r="AD17">
        <f t="shared" si="1"/>
        <v>298.74400493731559</v>
      </c>
      <c r="AE17">
        <f>'IDT-1'!C17</f>
        <v>0</v>
      </c>
      <c r="AF17" s="24"/>
      <c r="AG17">
        <f t="shared" si="2"/>
        <v>298.74400493731559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-68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5.6691899999999995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659.41460016626456</v>
      </c>
      <c r="P18" s="36">
        <v>32.732982504100598</v>
      </c>
      <c r="Q18" s="36">
        <v>10.589999999999998</v>
      </c>
      <c r="R18" s="38">
        <v>0</v>
      </c>
      <c r="S18" s="38">
        <v>0</v>
      </c>
      <c r="T18" s="37">
        <f>SUMPRODUCT(LTA!J18:AN18,LTA!J$101:AN$101,LTA!J$104:AN$104)</f>
        <v>45.67</v>
      </c>
      <c r="U18" s="37">
        <f>SUMPRODUCT(LTA!J18:AN18,LTA!J$102:AN$102,LTA!J$104:AN$104)</f>
        <v>75.09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-161</v>
      </c>
      <c r="AA18" s="75">
        <f>STOA!I18</f>
        <v>0</v>
      </c>
      <c r="AB18" s="75">
        <f>-STOA!O18</f>
        <v>-334.03</v>
      </c>
      <c r="AC18">
        <f t="shared" si="0"/>
        <v>12.185047508136135</v>
      </c>
      <c r="AD18">
        <f t="shared" si="1"/>
        <v>297.54397459512575</v>
      </c>
      <c r="AE18">
        <f>'IDT-1'!C18</f>
        <v>0</v>
      </c>
      <c r="AF18" s="24"/>
      <c r="AG18">
        <f t="shared" si="2"/>
        <v>297.54397459512575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-73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5.9024900000000002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655.38487308372362</v>
      </c>
      <c r="P19" s="36">
        <v>32.732982504100598</v>
      </c>
      <c r="Q19" s="36">
        <v>10.589999999999998</v>
      </c>
      <c r="R19" s="38">
        <v>0</v>
      </c>
      <c r="S19" s="38">
        <v>0</v>
      </c>
      <c r="T19" s="37">
        <f>SUMPRODUCT(LTA!J19:AN19,LTA!J$101:AN$101,LTA!J$104:AN$104)</f>
        <v>49.31</v>
      </c>
      <c r="U19" s="37">
        <f>SUMPRODUCT(LTA!J19:AN19,LTA!J$102:AN$102,LTA!J$104:AN$104)</f>
        <v>75.02000000000001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-149</v>
      </c>
      <c r="AA19" s="75">
        <f>STOA!I19</f>
        <v>0</v>
      </c>
      <c r="AB19" s="75">
        <f>-STOA!O19</f>
        <v>-334.03</v>
      </c>
      <c r="AC19">
        <f t="shared" si="0"/>
        <v>12.233972466992126</v>
      </c>
      <c r="AD19">
        <f t="shared" si="1"/>
        <v>291.26862255372885</v>
      </c>
      <c r="AE19">
        <f>'IDT-1'!C19</f>
        <v>0</v>
      </c>
      <c r="AF19" s="24"/>
      <c r="AG19">
        <f t="shared" si="2"/>
        <v>291.26862255372885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5.9024900000000002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656.32206158453675</v>
      </c>
      <c r="P20" s="36">
        <v>32.732982504100598</v>
      </c>
      <c r="Q20" s="36">
        <v>10.589999999999998</v>
      </c>
      <c r="R20" s="38">
        <v>0</v>
      </c>
      <c r="S20" s="38">
        <v>0</v>
      </c>
      <c r="T20" s="37">
        <f>SUMPRODUCT(LTA!J20:AN20,LTA!J$101:AN$101,LTA!J$104:AN$104)</f>
        <v>48.21</v>
      </c>
      <c r="U20" s="37">
        <f>SUMPRODUCT(LTA!J20:AN20,LTA!J$102:AN$102,LTA!J$104:AN$104)</f>
        <v>74.95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-151</v>
      </c>
      <c r="AA20" s="75">
        <f>STOA!I20</f>
        <v>0</v>
      </c>
      <c r="AB20" s="75">
        <f>-STOA!O20</f>
        <v>-334.03</v>
      </c>
      <c r="AC20">
        <f t="shared" si="0"/>
        <v>12.198132219499401</v>
      </c>
      <c r="AD20">
        <f t="shared" si="1"/>
        <v>295.0716513020347</v>
      </c>
      <c r="AE20">
        <f>'IDT-1'!C20</f>
        <v>0</v>
      </c>
      <c r="AF20" s="24"/>
      <c r="AG20">
        <f t="shared" si="2"/>
        <v>295.0716513020347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-85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5.9024900000000002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656.38823776069637</v>
      </c>
      <c r="P21" s="36">
        <v>32.732982504100598</v>
      </c>
      <c r="Q21" s="36">
        <v>10.589999999999998</v>
      </c>
      <c r="R21" s="38">
        <v>0</v>
      </c>
      <c r="S21" s="38">
        <v>0</v>
      </c>
      <c r="T21" s="37">
        <f>SUMPRODUCT(LTA!J21:AN21,LTA!J$101:AN$101,LTA!J$104:AN$104)</f>
        <v>61.87</v>
      </c>
      <c r="U21" s="37">
        <f>SUMPRODUCT(LTA!J21:AN21,LTA!J$102:AN$102,LTA!J$104:AN$104)</f>
        <v>80.72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-141</v>
      </c>
      <c r="AA21" s="75">
        <f>STOA!I21</f>
        <v>0</v>
      </c>
      <c r="AB21" s="75">
        <f>-STOA!O21</f>
        <v>-334.03</v>
      </c>
      <c r="AC21">
        <f t="shared" si="0"/>
        <v>12.277188522130249</v>
      </c>
      <c r="AD21">
        <f t="shared" si="1"/>
        <v>324.48877117556344</v>
      </c>
      <c r="AE21">
        <f>'IDT-1'!C21</f>
        <v>0</v>
      </c>
      <c r="AF21" s="24"/>
      <c r="AG21">
        <f t="shared" si="2"/>
        <v>324.48877117556344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5.9024900000000002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661.01959492069636</v>
      </c>
      <c r="P22" s="36">
        <v>32.729999999999997</v>
      </c>
      <c r="Q22" s="36">
        <v>10.589999999999998</v>
      </c>
      <c r="R22" s="38">
        <v>0</v>
      </c>
      <c r="S22" s="38">
        <v>0</v>
      </c>
      <c r="T22" s="37">
        <f>SUMPRODUCT(LTA!J22:AN22,LTA!J$101:AN$101,LTA!J$104:AN$104)</f>
        <v>61.49</v>
      </c>
      <c r="U22" s="37">
        <f>SUMPRODUCT(LTA!J22:AN22,LTA!J$102:AN$102,LTA!J$104:AN$104)</f>
        <v>80.66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-136</v>
      </c>
      <c r="AA22" s="75">
        <f>STOA!I22</f>
        <v>0</v>
      </c>
      <c r="AB22" s="75">
        <f>-STOA!O22</f>
        <v>-334.03</v>
      </c>
      <c r="AC22">
        <f t="shared" si="0"/>
        <v>12.253072765165582</v>
      </c>
      <c r="AD22">
        <f t="shared" si="1"/>
        <v>335.70126158842743</v>
      </c>
      <c r="AE22">
        <f>'IDT-1'!C22</f>
        <v>0</v>
      </c>
      <c r="AF22" s="24"/>
      <c r="AG22">
        <f t="shared" si="2"/>
        <v>335.70126158842743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-83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5.9024900000000002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684.73032072514525</v>
      </c>
      <c r="P23" s="36">
        <v>52.95</v>
      </c>
      <c r="Q23" s="36">
        <v>10.59</v>
      </c>
      <c r="R23" s="38">
        <v>0</v>
      </c>
      <c r="S23" s="38">
        <v>0</v>
      </c>
      <c r="T23" s="37">
        <f>SUMPRODUCT(LTA!J23:AN23,LTA!J$101:AN$101,LTA!J$104:AN$104)</f>
        <v>63.97</v>
      </c>
      <c r="U23" s="37">
        <f>SUMPRODUCT(LTA!J23:AN23,LTA!J$102:AN$102,LTA!J$104:AN$104)</f>
        <v>84.75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-142</v>
      </c>
      <c r="AA23" s="75">
        <f>STOA!I23</f>
        <v>0</v>
      </c>
      <c r="AB23" s="75">
        <f>-STOA!O23</f>
        <v>-334.03</v>
      </c>
      <c r="AC23">
        <f t="shared" si="0"/>
        <v>13.016125170918516</v>
      </c>
      <c r="AD23">
        <f t="shared" si="1"/>
        <v>345.43893498712345</v>
      </c>
      <c r="AE23">
        <f>'IDT-1'!C23</f>
        <v>0</v>
      </c>
      <c r="AF23" s="24"/>
      <c r="AG23">
        <f t="shared" si="2"/>
        <v>345.43893498712345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-117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5.9024900000000002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685.0834792789492</v>
      </c>
      <c r="P24" s="36">
        <v>68.043391993618812</v>
      </c>
      <c r="Q24" s="36">
        <v>10.59</v>
      </c>
      <c r="R24" s="38">
        <v>0</v>
      </c>
      <c r="S24" s="38">
        <v>0</v>
      </c>
      <c r="T24" s="37">
        <f>SUMPRODUCT(LTA!J24:AN24,LTA!J$101:AN$101,LTA!J$104:AN$104)</f>
        <v>63.11</v>
      </c>
      <c r="U24" s="37">
        <f>SUMPRODUCT(LTA!J24:AN24,LTA!J$102:AN$102,LTA!J$104:AN$104)</f>
        <v>84.44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-117</v>
      </c>
      <c r="AA24" s="75">
        <f>STOA!I24</f>
        <v>0</v>
      </c>
      <c r="AB24" s="75">
        <f>-STOA!O24</f>
        <v>-334.03</v>
      </c>
      <c r="AC24">
        <f t="shared" si="0"/>
        <v>13.017451987368419</v>
      </c>
      <c r="AD24">
        <f t="shared" si="1"/>
        <v>373.7141587180962</v>
      </c>
      <c r="AE24">
        <f>'IDT-1'!C24</f>
        <v>0</v>
      </c>
      <c r="AF24" s="24"/>
      <c r="AG24">
        <f t="shared" si="2"/>
        <v>373.7141587180962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-128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5.9024900000000002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692.92852771748744</v>
      </c>
      <c r="P25" s="36">
        <v>68.042611900191943</v>
      </c>
      <c r="Q25" s="36">
        <v>10.59</v>
      </c>
      <c r="R25" s="38">
        <v>0</v>
      </c>
      <c r="S25" s="38">
        <v>0</v>
      </c>
      <c r="T25" s="37">
        <f>SUMPRODUCT(LTA!J25:AN25,LTA!J$101:AN$101,LTA!J$104:AN$104)</f>
        <v>62.79</v>
      </c>
      <c r="U25" s="37">
        <f>SUMPRODUCT(LTA!J25:AN25,LTA!J$102:AN$102,LTA!J$104:AN$104)</f>
        <v>84.17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-87</v>
      </c>
      <c r="AA25" s="75">
        <f>STOA!I25</f>
        <v>0</v>
      </c>
      <c r="AB25" s="75">
        <f>-STOA!O25</f>
        <v>-334.03</v>
      </c>
      <c r="AC25">
        <f t="shared" si="0"/>
        <v>12.83272426744557</v>
      </c>
      <c r="AD25">
        <f t="shared" si="1"/>
        <v>410.15315478313039</v>
      </c>
      <c r="AE25">
        <f>'IDT-1'!C25</f>
        <v>0</v>
      </c>
      <c r="AF25" s="24"/>
      <c r="AG25">
        <f t="shared" si="2"/>
        <v>410.15315478313039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-129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5.9024900000000002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700.95209401091529</v>
      </c>
      <c r="P26" s="36">
        <v>68.040000000000006</v>
      </c>
      <c r="Q26" s="36">
        <v>10.589999999999998</v>
      </c>
      <c r="R26" s="38">
        <v>0</v>
      </c>
      <c r="S26" s="38">
        <v>0</v>
      </c>
      <c r="T26" s="37">
        <f>SUMPRODUCT(LTA!J26:AN26,LTA!J$101:AN$101,LTA!J$104:AN$104)</f>
        <v>62.74</v>
      </c>
      <c r="U26" s="37">
        <f>SUMPRODUCT(LTA!J26:AN26,LTA!J$102:AN$102,LTA!J$104:AN$104)</f>
        <v>83.87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-67</v>
      </c>
      <c r="AA26" s="75">
        <f>STOA!I26</f>
        <v>0</v>
      </c>
      <c r="AB26" s="75">
        <f>-STOA!O26</f>
        <v>-334.03</v>
      </c>
      <c r="AC26">
        <f t="shared" si="0"/>
        <v>12.617612079427413</v>
      </c>
      <c r="AD26">
        <f t="shared" si="1"/>
        <v>451.0392213643845</v>
      </c>
      <c r="AE26">
        <f>'IDT-1'!C26</f>
        <v>0</v>
      </c>
      <c r="AF26" s="24"/>
      <c r="AG26">
        <f t="shared" si="2"/>
        <v>451.0392213643845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-116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5.9024900000000002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47.009999999999991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719.77885541467504</v>
      </c>
      <c r="P27" s="36">
        <v>68.040000000000006</v>
      </c>
      <c r="Q27" s="36">
        <v>10.589999999999998</v>
      </c>
      <c r="R27" s="38">
        <v>0</v>
      </c>
      <c r="S27" s="38">
        <v>0</v>
      </c>
      <c r="T27" s="37">
        <f>SUMPRODUCT(LTA!J27:AN27,LTA!J$101:AN$101,LTA!J$104:AN$104)</f>
        <v>68.37</v>
      </c>
      <c r="U27" s="37">
        <f>SUMPRODUCT(LTA!J27:AN27,LTA!J$102:AN$102,LTA!J$104:AN$104)</f>
        <v>84.75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-300</v>
      </c>
      <c r="AC27">
        <f t="shared" si="0"/>
        <v>12.622059217578467</v>
      </c>
      <c r="AD27">
        <f t="shared" si="1"/>
        <v>497.81928619709652</v>
      </c>
      <c r="AE27">
        <f>'IDT-1'!C27</f>
        <v>-1.27</v>
      </c>
      <c r="AF27" s="24"/>
      <c r="AG27">
        <f t="shared" si="2"/>
        <v>496.54928619709654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-194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5.9024900000000002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47.009999999999991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738.44823631586576</v>
      </c>
      <c r="P28" s="36">
        <v>68.043319672131148</v>
      </c>
      <c r="Q28" s="36">
        <v>10.589999999999998</v>
      </c>
      <c r="R28" s="38">
        <v>0.53</v>
      </c>
      <c r="S28" s="38">
        <v>0</v>
      </c>
      <c r="T28" s="37">
        <f>SUMPRODUCT(LTA!J28:AN28,LTA!J$101:AN$101,LTA!J$104:AN$104)</f>
        <v>67.540000000000006</v>
      </c>
      <c r="U28" s="37">
        <f>SUMPRODUCT(LTA!J28:AN28,LTA!J$102:AN$102,LTA!J$104:AN$104)</f>
        <v>84.44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</v>
      </c>
      <c r="AA28" s="75">
        <f>STOA!I28</f>
        <v>0</v>
      </c>
      <c r="AB28" s="75">
        <f>-STOA!O28</f>
        <v>-300</v>
      </c>
      <c r="AC28">
        <f t="shared" si="0"/>
        <v>12.511180012922813</v>
      </c>
      <c r="AD28">
        <f t="shared" si="1"/>
        <v>546.9928659750741</v>
      </c>
      <c r="AE28">
        <f>'IDT-1'!C28</f>
        <v>0</v>
      </c>
      <c r="AF28" s="24"/>
      <c r="AG28">
        <f t="shared" si="2"/>
        <v>546.9928659750741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-161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5.9024900000000002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47.009999999999991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747.10483012461816</v>
      </c>
      <c r="P29" s="36">
        <v>68.040000000000006</v>
      </c>
      <c r="Q29" s="36">
        <v>10.268180368532956</v>
      </c>
      <c r="R29" s="38">
        <v>1.9199999999999997</v>
      </c>
      <c r="S29" s="38">
        <v>0</v>
      </c>
      <c r="T29" s="37">
        <f>SUMPRODUCT(LTA!J29:AN29,LTA!J$101:AN$101,LTA!J$104:AN$104)</f>
        <v>66.44</v>
      </c>
      <c r="U29" s="37">
        <f>SUMPRODUCT(LTA!J29:AN29,LTA!J$102:AN$102,LTA!J$104:AN$104)</f>
        <v>113.05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-300</v>
      </c>
      <c r="AC29">
        <f t="shared" si="0"/>
        <v>12.358010555897208</v>
      </c>
      <c r="AD29">
        <f t="shared" si="1"/>
        <v>639.37748993725381</v>
      </c>
      <c r="AE29">
        <f>'IDT-1'!C29</f>
        <v>-42</v>
      </c>
      <c r="AF29" s="24"/>
      <c r="AG29">
        <f t="shared" si="2"/>
        <v>597.37748993725381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5.9024900000000002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749.3382173178594</v>
      </c>
      <c r="P30" s="36">
        <v>68.042611900191943</v>
      </c>
      <c r="Q30" s="36">
        <v>10.25</v>
      </c>
      <c r="R30" s="38">
        <v>5.08</v>
      </c>
      <c r="S30" s="38">
        <v>0</v>
      </c>
      <c r="T30" s="37">
        <f>SUMPRODUCT(LTA!J30:AN30,LTA!J$101:AN$101,LTA!J$104:AN$104)</f>
        <v>66.44</v>
      </c>
      <c r="U30" s="37">
        <f>SUMPRODUCT(LTA!J30:AN30,LTA!J$102:AN$102,LTA!J$104:AN$104)</f>
        <v>130.67000000000002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-300</v>
      </c>
      <c r="AC30">
        <f t="shared" si="0"/>
        <v>12.652904441334817</v>
      </c>
      <c r="AD30">
        <f t="shared" si="1"/>
        <v>646.07041477671669</v>
      </c>
      <c r="AE30">
        <f>'IDT-1'!C30</f>
        <v>-1</v>
      </c>
      <c r="AF30" s="24"/>
      <c r="AG30">
        <f t="shared" si="2"/>
        <v>645.07041477671669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-122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5.9024900000000002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782.20686220209575</v>
      </c>
      <c r="P31" s="36">
        <v>68.042611900191943</v>
      </c>
      <c r="Q31" s="36">
        <v>22.06</v>
      </c>
      <c r="R31" s="38">
        <v>10.322594268476621</v>
      </c>
      <c r="S31" s="38">
        <v>0</v>
      </c>
      <c r="T31" s="37">
        <f>SUMPRODUCT(LTA!J31:AN31,LTA!J$101:AN$101,LTA!J$104:AN$104)</f>
        <v>66.31</v>
      </c>
      <c r="U31" s="37">
        <f>SUMPRODUCT(LTA!J31:AN31,LTA!J$102:AN$102,LTA!J$104:AN$104)</f>
        <v>126.28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-300</v>
      </c>
      <c r="AC31">
        <f t="shared" si="0"/>
        <v>13.042746007942492</v>
      </c>
      <c r="AD31">
        <f t="shared" si="1"/>
        <v>690.08181236282167</v>
      </c>
      <c r="AE31">
        <f>'IDT-1'!C31</f>
        <v>0</v>
      </c>
      <c r="AF31" s="24"/>
      <c r="AG31">
        <f t="shared" si="2"/>
        <v>690.08181236282167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-123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5.9024900000000002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783.82650847890739</v>
      </c>
      <c r="P32" s="36">
        <v>68.042611900191943</v>
      </c>
      <c r="Q32" s="36">
        <v>22.06</v>
      </c>
      <c r="R32" s="38">
        <v>18.649999999999999</v>
      </c>
      <c r="S32" s="38">
        <v>0</v>
      </c>
      <c r="T32" s="37">
        <f>SUMPRODUCT(LTA!J32:AN32,LTA!J$101:AN$101,LTA!J$104:AN$104)</f>
        <v>70.649999999999991</v>
      </c>
      <c r="U32" s="37">
        <f>SUMPRODUCT(LTA!J32:AN32,LTA!J$102:AN$102,LTA!J$104:AN$104)</f>
        <v>125.74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-300</v>
      </c>
      <c r="AC32">
        <f t="shared" si="0"/>
        <v>12.971855774864949</v>
      </c>
      <c r="AD32">
        <f t="shared" si="1"/>
        <v>725.8997546042342</v>
      </c>
      <c r="AE32">
        <f>'IDT-1'!C32</f>
        <v>0</v>
      </c>
      <c r="AF32" s="24"/>
      <c r="AG32">
        <f t="shared" si="2"/>
        <v>725.8997546042342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5.9024900000000002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47.009999999999991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804.93170310950211</v>
      </c>
      <c r="P33" s="36">
        <v>68.042611900191943</v>
      </c>
      <c r="Q33" s="36">
        <v>22.06</v>
      </c>
      <c r="R33" s="38">
        <v>24.340000000000003</v>
      </c>
      <c r="S33" s="38">
        <v>0</v>
      </c>
      <c r="T33" s="37">
        <f>SUMPRODUCT(LTA!J33:AN33,LTA!J$101:AN$101,LTA!J$104:AN$104)</f>
        <v>80.2</v>
      </c>
      <c r="U33" s="37">
        <f>SUMPRODUCT(LTA!J33:AN33,LTA!J$102:AN$102,LTA!J$104:AN$104)</f>
        <v>125.01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-300</v>
      </c>
      <c r="AC33">
        <f t="shared" si="0"/>
        <v>12.652570580395265</v>
      </c>
      <c r="AD33">
        <f t="shared" si="1"/>
        <v>838.84423442929881</v>
      </c>
      <c r="AE33">
        <f>'IDT-1'!C33</f>
        <v>-35</v>
      </c>
      <c r="AF33" s="24"/>
      <c r="AG33">
        <f t="shared" si="2"/>
        <v>803.84423442929881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-26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6.0191400000000002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47.009999999999991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794.12693100658601</v>
      </c>
      <c r="P34" s="36">
        <v>68.042611900191943</v>
      </c>
      <c r="Q34" s="36">
        <v>22.06</v>
      </c>
      <c r="R34" s="38">
        <v>24.45</v>
      </c>
      <c r="S34" s="38">
        <v>0</v>
      </c>
      <c r="T34" s="37">
        <f>SUMPRODUCT(LTA!J34:AN34,LTA!J$101:AN$101,LTA!J$104:AN$104)</f>
        <v>95.53</v>
      </c>
      <c r="U34" s="37">
        <f>SUMPRODUCT(LTA!J34:AN34,LTA!J$102:AN$102,LTA!J$104:AN$104)</f>
        <v>124.27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-300</v>
      </c>
      <c r="AC34">
        <f t="shared" si="0"/>
        <v>12.618501092931657</v>
      </c>
      <c r="AD34">
        <f t="shared" si="1"/>
        <v>850.89018181384631</v>
      </c>
      <c r="AE34">
        <f>'IDT-1'!C34</f>
        <v>-30</v>
      </c>
      <c r="AF34" s="24"/>
      <c r="AG34">
        <f t="shared" si="2"/>
        <v>820.89018181384631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-18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6.0191400000000002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47.009999999999991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726.87714957043897</v>
      </c>
      <c r="P35" s="36">
        <v>68.042611900191943</v>
      </c>
      <c r="Q35" s="36">
        <v>22.06</v>
      </c>
      <c r="R35" s="38">
        <v>24.45</v>
      </c>
      <c r="S35" s="38">
        <v>0</v>
      </c>
      <c r="T35" s="37">
        <f>SUMPRODUCT(LTA!J35:AN35,LTA!J$101:AN$101,LTA!J$104:AN$104)</f>
        <v>91.26</v>
      </c>
      <c r="U35" s="37">
        <f>SUMPRODUCT(LTA!J35:AN35,LTA!J$102:AN$102,LTA!J$104:AN$104)</f>
        <v>117.75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12.200159345164916</v>
      </c>
      <c r="AD35">
        <f t="shared" si="1"/>
        <v>745.26874212546602</v>
      </c>
      <c r="AE35">
        <f>'IDT-1'!C35</f>
        <v>0</v>
      </c>
      <c r="AF35" s="24"/>
      <c r="AG35">
        <f t="shared" si="2"/>
        <v>745.26874212546602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-46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6.0191400000000002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47.009999999999991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709.42771703318158</v>
      </c>
      <c r="P36" s="36">
        <v>68.042611900191943</v>
      </c>
      <c r="Q36" s="36">
        <v>10.59</v>
      </c>
      <c r="R36" s="38">
        <v>24.45</v>
      </c>
      <c r="S36" s="38">
        <v>0</v>
      </c>
      <c r="T36" s="37">
        <f>SUMPRODUCT(LTA!J36:AN36,LTA!J$101:AN$101,LTA!J$104:AN$104)</f>
        <v>112.24</v>
      </c>
      <c r="U36" s="37">
        <f>SUMPRODUCT(LTA!J36:AN36,LTA!J$102:AN$102,LTA!J$104:AN$104)</f>
        <v>116.59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12.005127903703507</v>
      </c>
      <c r="AD36">
        <f t="shared" si="1"/>
        <v>750.36434102967007</v>
      </c>
      <c r="AE36">
        <f>'IDT-1'!C36</f>
        <v>0</v>
      </c>
      <c r="AF36" s="24"/>
      <c r="AG36">
        <f t="shared" si="2"/>
        <v>750.36434102967007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-32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6.0191400000000002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47.009999999999991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699.74466527994718</v>
      </c>
      <c r="P37" s="36">
        <v>68.042611900191943</v>
      </c>
      <c r="Q37" s="36">
        <v>10.59</v>
      </c>
      <c r="R37" s="38">
        <v>24.45</v>
      </c>
      <c r="S37" s="38">
        <v>0</v>
      </c>
      <c r="T37" s="37">
        <f>SUMPRODUCT(LTA!J37:AN37,LTA!J$101:AN$101,LTA!J$104:AN$104)</f>
        <v>134.81</v>
      </c>
      <c r="U37" s="37">
        <f>SUMPRODUCT(LTA!J37:AN37,LTA!J$102:AN$102,LTA!J$104:AN$104)</f>
        <v>116.36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12.119917426701226</v>
      </c>
      <c r="AD37">
        <f t="shared" si="1"/>
        <v>761.90649975343786</v>
      </c>
      <c r="AE37">
        <f>'IDT-1'!C37</f>
        <v>-4</v>
      </c>
      <c r="AF37" s="24"/>
      <c r="AG37">
        <f t="shared" si="2"/>
        <v>757.90649975343786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6.0191400000000002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47.009999999999991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697.3785937885558</v>
      </c>
      <c r="P38" s="36">
        <v>68.042611900191943</v>
      </c>
      <c r="Q38" s="36">
        <v>10.59</v>
      </c>
      <c r="R38" s="38">
        <v>24.45</v>
      </c>
      <c r="S38" s="38">
        <v>0</v>
      </c>
      <c r="T38" s="37">
        <f>SUMPRODUCT(LTA!J38:AN38,LTA!J$101:AN$101,LTA!J$104:AN$104)</f>
        <v>156.43</v>
      </c>
      <c r="U38" s="37">
        <f>SUMPRODUCT(LTA!J38:AN38,LTA!J$102:AN$102,LTA!J$104:AN$104)</f>
        <v>114.65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12.402824949771766</v>
      </c>
      <c r="AD38">
        <f t="shared" si="1"/>
        <v>763.16752073897612</v>
      </c>
      <c r="AE38">
        <f>'IDT-1'!C38</f>
        <v>-3.81</v>
      </c>
      <c r="AF38" s="24"/>
      <c r="AG38">
        <f t="shared" si="2"/>
        <v>759.35752073897618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6.0191400000000002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47.009999999999991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693.28740511245212</v>
      </c>
      <c r="P39" s="36">
        <v>68.042611900191943</v>
      </c>
      <c r="Q39" s="36">
        <v>10.59</v>
      </c>
      <c r="R39" s="38">
        <v>24.45</v>
      </c>
      <c r="S39" s="38">
        <v>0</v>
      </c>
      <c r="T39" s="37">
        <f>SUMPRODUCT(LTA!J39:AN39,LTA!J$101:AN$101,LTA!J$104:AN$104)</f>
        <v>180.5</v>
      </c>
      <c r="U39" s="37">
        <f>SUMPRODUCT(LTA!J39:AN39,LTA!J$102:AN$102,LTA!J$104:AN$104)</f>
        <v>119.41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12.441207810394713</v>
      </c>
      <c r="AD39">
        <f t="shared" si="1"/>
        <v>807.86794920224941</v>
      </c>
      <c r="AE39">
        <f>'IDT-1'!C39</f>
        <v>-44</v>
      </c>
      <c r="AF39" s="24"/>
      <c r="AG39">
        <f t="shared" si="2"/>
        <v>763.86794920224941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-29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6.0191400000000002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47.009999999999991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689.56303703839114</v>
      </c>
      <c r="P40" s="36">
        <v>68.042611900191943</v>
      </c>
      <c r="Q40" s="36">
        <v>10.59</v>
      </c>
      <c r="R40" s="38">
        <v>24.45</v>
      </c>
      <c r="S40" s="38">
        <v>0</v>
      </c>
      <c r="T40" s="37">
        <f>SUMPRODUCT(LTA!J40:AN40,LTA!J$101:AN$101,LTA!J$104:AN$104)</f>
        <v>198.45</v>
      </c>
      <c r="U40" s="37">
        <f>SUMPRODUCT(LTA!J40:AN40,LTA!J$102:AN$102,LTA!J$104:AN$104)</f>
        <v>90.03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12.144487964074818</v>
      </c>
      <c r="AD40">
        <f t="shared" si="1"/>
        <v>813.01030097450825</v>
      </c>
      <c r="AE40">
        <f>'IDT-1'!C40</f>
        <v>-37.679000000000002</v>
      </c>
      <c r="AF40" s="24"/>
      <c r="AG40">
        <f t="shared" si="2"/>
        <v>775.33130097450828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-9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6.0191400000000002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687.94359278949048</v>
      </c>
      <c r="P41" s="36">
        <v>68.042611900191943</v>
      </c>
      <c r="Q41" s="36">
        <v>10.199999999999999</v>
      </c>
      <c r="R41" s="38">
        <v>24.45</v>
      </c>
      <c r="S41" s="38">
        <v>0</v>
      </c>
      <c r="T41" s="37">
        <f>SUMPRODUCT(LTA!J41:AN41,LTA!J$101:AN$101,LTA!J$104:AN$104)</f>
        <v>199.20999999999998</v>
      </c>
      <c r="U41" s="37">
        <f>SUMPRODUCT(LTA!J41:AN41,LTA!J$102:AN$102,LTA!J$104:AN$104)</f>
        <v>66.790000000000006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11.875827108096384</v>
      </c>
      <c r="AD41">
        <f t="shared" si="1"/>
        <v>799.37176701448277</v>
      </c>
      <c r="AE41">
        <f>'IDT-1'!C41</f>
        <v>-39</v>
      </c>
      <c r="AF41" s="24"/>
      <c r="AG41">
        <f t="shared" si="2"/>
        <v>760.37176701448277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6.0191400000000002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683.3560847387979</v>
      </c>
      <c r="P42" s="36">
        <v>68.042611900191943</v>
      </c>
      <c r="Q42" s="36">
        <v>10.199999999999999</v>
      </c>
      <c r="R42" s="38">
        <v>24.449999999999996</v>
      </c>
      <c r="S42" s="38">
        <v>0</v>
      </c>
      <c r="T42" s="37">
        <f>SUMPRODUCT(LTA!J42:AN42,LTA!J$101:AN$101,LTA!J$104:AN$104)</f>
        <v>215.38</v>
      </c>
      <c r="U42" s="37">
        <f>SUMPRODUCT(LTA!J42:AN42,LTA!J$102:AN$102,LTA!J$104:AN$104)</f>
        <v>66.290000000000006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12.248468245391903</v>
      </c>
      <c r="AD42">
        <f t="shared" si="1"/>
        <v>777.08161782649449</v>
      </c>
      <c r="AE42">
        <f>'IDT-1'!C42</f>
        <v>0</v>
      </c>
      <c r="AF42" s="24"/>
      <c r="AG42">
        <f t="shared" si="2"/>
        <v>777.08161782649449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-33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6.0191400000000002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685.22060400032376</v>
      </c>
      <c r="P43" s="36">
        <v>68.042611900191943</v>
      </c>
      <c r="Q43" s="36">
        <v>10.199999999999999</v>
      </c>
      <c r="R43" s="38">
        <v>24.449999999999996</v>
      </c>
      <c r="S43" s="38">
        <v>0</v>
      </c>
      <c r="T43" s="37">
        <f>SUMPRODUCT(LTA!J43:AN43,LTA!J$101:AN$101,LTA!J$104:AN$104)</f>
        <v>232.33</v>
      </c>
      <c r="U43" s="37">
        <f>SUMPRODUCT(LTA!J43:AN43,LTA!J$102:AN$102,LTA!J$104:AN$104)</f>
        <v>64.31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12.474589784437612</v>
      </c>
      <c r="AD43">
        <f t="shared" si="1"/>
        <v>783.69001554897466</v>
      </c>
      <c r="AE43">
        <f>'IDT-1'!C43</f>
        <v>0</v>
      </c>
      <c r="AF43" s="24"/>
      <c r="AG43">
        <f t="shared" si="2"/>
        <v>783.69001554897466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-43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6.0191400000000002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681.78467039274665</v>
      </c>
      <c r="P44" s="36">
        <v>48.139999999999993</v>
      </c>
      <c r="Q44" s="36">
        <v>10.199999999999999</v>
      </c>
      <c r="R44" s="38">
        <v>24.449999999999996</v>
      </c>
      <c r="S44" s="38">
        <v>0</v>
      </c>
      <c r="T44" s="37">
        <f>SUMPRODUCT(LTA!J44:AN44,LTA!J$101:AN$101,LTA!J$104:AN$104)</f>
        <v>243.3</v>
      </c>
      <c r="U44" s="37">
        <f>SUMPRODUCT(LTA!J44:AN44,LTA!J$102:AN$102,LTA!J$104:AN$104)</f>
        <v>64.31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12.370694002172353</v>
      </c>
      <c r="AD44">
        <f t="shared" si="1"/>
        <v>771.425365823471</v>
      </c>
      <c r="AE44">
        <f>'IDT-1'!C44</f>
        <v>0</v>
      </c>
      <c r="AF44" s="24"/>
      <c r="AG44">
        <f t="shared" si="2"/>
        <v>771.425365823471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-43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6.0191400000000002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678.56360923093393</v>
      </c>
      <c r="P45" s="36">
        <v>32.729999999999997</v>
      </c>
      <c r="Q45" s="36">
        <v>10.199999999999999</v>
      </c>
      <c r="R45" s="38">
        <v>24.449999999999996</v>
      </c>
      <c r="S45" s="38">
        <v>0</v>
      </c>
      <c r="T45" s="37">
        <f>SUMPRODUCT(LTA!J45:AN45,LTA!J$101:AN$101,LTA!J$104:AN$104)</f>
        <v>259.64</v>
      </c>
      <c r="U45" s="37">
        <f>SUMPRODUCT(LTA!J45:AN45,LTA!J$102:AN$102,LTA!J$104:AN$104)</f>
        <v>60.97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12.238681511164234</v>
      </c>
      <c r="AD45">
        <f t="shared" si="1"/>
        <v>775.92631715266634</v>
      </c>
      <c r="AE45">
        <f>'IDT-1'!C45</f>
        <v>0</v>
      </c>
      <c r="AF45" s="24"/>
      <c r="AG45">
        <f t="shared" si="2"/>
        <v>775.92631715266634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-33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6.0191400000000002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680.15849374984543</v>
      </c>
      <c r="P46" s="36">
        <v>32.729999999999997</v>
      </c>
      <c r="Q46" s="36">
        <v>10.199999999999999</v>
      </c>
      <c r="R46" s="38">
        <v>24.449999999999996</v>
      </c>
      <c r="S46" s="38">
        <v>0</v>
      </c>
      <c r="T46" s="37">
        <f>SUMPRODUCT(LTA!J46:AN46,LTA!J$101:AN$101,LTA!J$104:AN$104)</f>
        <v>262.40999999999997</v>
      </c>
      <c r="U46" s="37">
        <f>SUMPRODUCT(LTA!J46:AN46,LTA!J$102:AN$102,LTA!J$104:AN$104)</f>
        <v>60.81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12.333300645197316</v>
      </c>
      <c r="AD46">
        <f t="shared" si="1"/>
        <v>773.03658253754475</v>
      </c>
      <c r="AE46">
        <f>'IDT-1'!C46</f>
        <v>0</v>
      </c>
      <c r="AF46" s="24"/>
      <c r="AG46">
        <f t="shared" si="2"/>
        <v>773.03658253754475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-40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6.0191400000000002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676.84612905040194</v>
      </c>
      <c r="P47" s="36">
        <v>32.729999999999997</v>
      </c>
      <c r="Q47" s="36">
        <v>10.199999999999999</v>
      </c>
      <c r="R47" s="38">
        <v>24.449999999999996</v>
      </c>
      <c r="S47" s="38">
        <v>0</v>
      </c>
      <c r="T47" s="37">
        <f>SUMPRODUCT(LTA!J47:AN47,LTA!J$101:AN$101,LTA!J$104:AN$104)</f>
        <v>266.29000000000002</v>
      </c>
      <c r="U47" s="37">
        <f>SUMPRODUCT(LTA!J47:AN47,LTA!J$102:AN$102,LTA!J$104:AN$104)</f>
        <v>60.629999999999995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-300</v>
      </c>
      <c r="AC47">
        <f t="shared" si="0"/>
        <v>12.294200993097544</v>
      </c>
      <c r="AD47">
        <f t="shared" si="1"/>
        <v>778.46331749020101</v>
      </c>
      <c r="AE47">
        <f>'IDT-1'!C47</f>
        <v>0</v>
      </c>
      <c r="AF47" s="24"/>
      <c r="AG47">
        <f t="shared" si="2"/>
        <v>778.46331749020101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-35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6.0191400000000002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678.10946955974453</v>
      </c>
      <c r="P48" s="36">
        <v>32.729999999999997</v>
      </c>
      <c r="Q48" s="36">
        <v>10.199999999999999</v>
      </c>
      <c r="R48" s="38">
        <v>24.449999999999996</v>
      </c>
      <c r="S48" s="38">
        <v>0</v>
      </c>
      <c r="T48" s="37">
        <f>SUMPRODUCT(LTA!J48:AN48,LTA!J$101:AN$101,LTA!J$104:AN$104)</f>
        <v>266.24</v>
      </c>
      <c r="U48" s="37">
        <f>SUMPRODUCT(LTA!J48:AN48,LTA!J$102:AN$102,LTA!J$104:AN$104)</f>
        <v>60.47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-300</v>
      </c>
      <c r="AC48">
        <f t="shared" si="0"/>
        <v>12.328462526550691</v>
      </c>
      <c r="AD48">
        <f t="shared" si="1"/>
        <v>776.48239646609056</v>
      </c>
      <c r="AE48">
        <f>'IDT-1'!C48</f>
        <v>0</v>
      </c>
      <c r="AF48" s="24"/>
      <c r="AG48">
        <f t="shared" si="2"/>
        <v>776.48239646609056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-38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6.0191400000000002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671.40285402435791</v>
      </c>
      <c r="P49" s="36">
        <v>32.729999999999997</v>
      </c>
      <c r="Q49" s="36">
        <v>10.199999999999999</v>
      </c>
      <c r="R49" s="38">
        <v>24.449999999999996</v>
      </c>
      <c r="S49" s="38">
        <v>0</v>
      </c>
      <c r="T49" s="37">
        <f>SUMPRODUCT(LTA!J49:AN49,LTA!J$101:AN$101,LTA!J$104:AN$104)</f>
        <v>261.01</v>
      </c>
      <c r="U49" s="37">
        <f>SUMPRODUCT(LTA!J49:AN49,LTA!J$102:AN$102,LTA!J$104:AN$104)</f>
        <v>60.31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-300</v>
      </c>
      <c r="AC49">
        <f t="shared" si="0"/>
        <v>12.260735586952999</v>
      </c>
      <c r="AD49">
        <f t="shared" si="1"/>
        <v>760.45350787030168</v>
      </c>
      <c r="AE49">
        <f>'IDT-1'!C49</f>
        <v>0</v>
      </c>
      <c r="AF49" s="24"/>
      <c r="AG49">
        <f t="shared" si="2"/>
        <v>760.45350787030168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-42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6.0191400000000002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671.40113063229603</v>
      </c>
      <c r="P50" s="36">
        <v>32.729999999999997</v>
      </c>
      <c r="Q50" s="36">
        <v>10.199999999999999</v>
      </c>
      <c r="R50" s="38">
        <v>24.449999999999996</v>
      </c>
      <c r="S50" s="38">
        <v>0</v>
      </c>
      <c r="T50" s="37">
        <f>SUMPRODUCT(LTA!J50:AN50,LTA!J$101:AN$101,LTA!J$104:AN$104)</f>
        <v>260.78000000000003</v>
      </c>
      <c r="U50" s="37">
        <f>SUMPRODUCT(LTA!J50:AN50,LTA!J$102:AN$102,LTA!J$104:AN$104)</f>
        <v>60.629999999999995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-300</v>
      </c>
      <c r="AC50">
        <f t="shared" si="0"/>
        <v>12.346188687708569</v>
      </c>
      <c r="AD50">
        <f t="shared" si="1"/>
        <v>750.45633137748416</v>
      </c>
      <c r="AE50">
        <f>'IDT-1'!C50</f>
        <v>0</v>
      </c>
      <c r="AF50" s="24"/>
      <c r="AG50">
        <f t="shared" si="2"/>
        <v>750.45633137748416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6.0191400000000002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671.15425983744376</v>
      </c>
      <c r="P51" s="36">
        <v>32.729999999999997</v>
      </c>
      <c r="Q51" s="36">
        <v>10.199999999999999</v>
      </c>
      <c r="R51" s="38">
        <v>24.449999999999996</v>
      </c>
      <c r="S51" s="38">
        <v>0</v>
      </c>
      <c r="T51" s="37">
        <f>SUMPRODUCT(LTA!J51:AN51,LTA!J$101:AN$101,LTA!J$104:AN$104)</f>
        <v>267.11</v>
      </c>
      <c r="U51" s="37">
        <f>SUMPRODUCT(LTA!J51:AN51,LTA!J$102:AN$102,LTA!J$104:AN$104)</f>
        <v>60.97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-300</v>
      </c>
      <c r="AC51">
        <f t="shared" si="0"/>
        <v>12.544152654354926</v>
      </c>
      <c r="AD51">
        <f t="shared" si="1"/>
        <v>739.68149661598579</v>
      </c>
      <c r="AE51">
        <f>'IDT-1'!C51</f>
        <v>0</v>
      </c>
      <c r="AF51" s="24"/>
      <c r="AG51">
        <f t="shared" si="2"/>
        <v>739.68149661598579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-69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6.0191400000000002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671.1501698118991</v>
      </c>
      <c r="P52" s="36">
        <v>32.729999999999997</v>
      </c>
      <c r="Q52" s="36">
        <v>10.190000000000001</v>
      </c>
      <c r="R52" s="38">
        <v>24.449999999999996</v>
      </c>
      <c r="S52" s="38">
        <v>0</v>
      </c>
      <c r="T52" s="37">
        <f>SUMPRODUCT(LTA!J52:AN52,LTA!J$101:AN$101,LTA!J$104:AN$104)</f>
        <v>266.44</v>
      </c>
      <c r="U52" s="37">
        <f>SUMPRODUCT(LTA!J52:AN52,LTA!J$102:AN$102,LTA!J$104:AN$104)</f>
        <v>61.31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-300</v>
      </c>
      <c r="AC52">
        <f t="shared" si="0"/>
        <v>12.62597387538924</v>
      </c>
      <c r="AD52">
        <f t="shared" si="1"/>
        <v>729.25558536940662</v>
      </c>
      <c r="AE52">
        <f>'IDT-1'!C52</f>
        <v>0</v>
      </c>
      <c r="AF52" s="24"/>
      <c r="AG52">
        <f t="shared" si="2"/>
        <v>729.25558536940662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-79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6.0191400000000002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657.79510595521742</v>
      </c>
      <c r="P53" s="36">
        <v>33.139999999999993</v>
      </c>
      <c r="Q53" s="36">
        <v>10.190000000000001</v>
      </c>
      <c r="R53" s="38">
        <v>24.449999999999996</v>
      </c>
      <c r="S53" s="38">
        <v>0</v>
      </c>
      <c r="T53" s="37">
        <f>SUMPRODUCT(LTA!J53:AN53,LTA!J$101:AN$101,LTA!J$104:AN$104)</f>
        <v>272.44</v>
      </c>
      <c r="U53" s="37">
        <f>SUMPRODUCT(LTA!J53:AN53,LTA!J$102:AN$102,LTA!J$104:AN$104)</f>
        <v>61.629999999999995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-300</v>
      </c>
      <c r="AC53">
        <f t="shared" si="0"/>
        <v>12.553381023543336</v>
      </c>
      <c r="AD53">
        <f t="shared" si="1"/>
        <v>724.70311436457087</v>
      </c>
      <c r="AE53">
        <f>'IDT-1'!C53</f>
        <v>0</v>
      </c>
      <c r="AF53" s="24"/>
      <c r="AG53">
        <f t="shared" si="2"/>
        <v>724.70311436457087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6.0191400000000002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657.90286472735249</v>
      </c>
      <c r="P54" s="36">
        <v>36.409999999999997</v>
      </c>
      <c r="Q54" s="36">
        <v>10.190000000000001</v>
      </c>
      <c r="R54" s="38">
        <v>24.449999999999996</v>
      </c>
      <c r="S54" s="38">
        <v>0</v>
      </c>
      <c r="T54" s="37">
        <f>SUMPRODUCT(LTA!J54:AN54,LTA!J$101:AN$101,LTA!J$104:AN$104)</f>
        <v>271.78000000000003</v>
      </c>
      <c r="U54" s="37">
        <f>SUMPRODUCT(LTA!J54:AN54,LTA!J$102:AN$102,LTA!J$104:AN$104)</f>
        <v>61.97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-11</v>
      </c>
      <c r="AA54" s="75">
        <f>STOA!I54</f>
        <v>0</v>
      </c>
      <c r="AB54" s="75">
        <f>-STOA!O54</f>
        <v>-300</v>
      </c>
      <c r="AC54">
        <f t="shared" si="0"/>
        <v>12.765431667176831</v>
      </c>
      <c r="AD54">
        <f t="shared" si="1"/>
        <v>705.54882249307241</v>
      </c>
      <c r="AE54">
        <f>'IDT-1'!C54</f>
        <v>0</v>
      </c>
      <c r="AF54" s="24"/>
      <c r="AG54">
        <f t="shared" si="2"/>
        <v>705.54882249307241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-88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6.0191400000000002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657.91622003418706</v>
      </c>
      <c r="P55" s="36">
        <v>33.999999999999993</v>
      </c>
      <c r="Q55" s="36">
        <v>10.199999999999999</v>
      </c>
      <c r="R55" s="38">
        <v>24.449999999999996</v>
      </c>
      <c r="S55" s="38">
        <v>0</v>
      </c>
      <c r="T55" s="37">
        <f>SUMPRODUCT(LTA!J55:AN55,LTA!J$101:AN$101,LTA!J$104:AN$104)</f>
        <v>272.11</v>
      </c>
      <c r="U55" s="37">
        <f>SUMPRODUCT(LTA!J55:AN55,LTA!J$102:AN$102,LTA!J$104:AN$104)</f>
        <v>63.97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-36</v>
      </c>
      <c r="AA55" s="75">
        <f>STOA!I55</f>
        <v>0</v>
      </c>
      <c r="AB55" s="75">
        <f>-STOA!O55</f>
        <v>-300</v>
      </c>
      <c r="AC55">
        <f t="shared" si="0"/>
        <v>13.112273318474692</v>
      </c>
      <c r="AD55">
        <f t="shared" si="1"/>
        <v>664.14533614860909</v>
      </c>
      <c r="AE55">
        <f>'IDT-1'!C55</f>
        <v>0</v>
      </c>
      <c r="AF55" s="24"/>
      <c r="AG55">
        <f t="shared" si="2"/>
        <v>664.14533614860909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-104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6.0191400000000002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657.91622003418706</v>
      </c>
      <c r="P56" s="36">
        <v>32.729999999999997</v>
      </c>
      <c r="Q56" s="36">
        <v>10.199999999999999</v>
      </c>
      <c r="R56" s="38">
        <v>24.449999999999996</v>
      </c>
      <c r="S56" s="38">
        <v>0</v>
      </c>
      <c r="T56" s="37">
        <f>SUMPRODUCT(LTA!J56:AN56,LTA!J$101:AN$101,LTA!J$104:AN$104)</f>
        <v>271.78000000000003</v>
      </c>
      <c r="U56" s="37">
        <f>SUMPRODUCT(LTA!J56:AN56,LTA!J$102:AN$102,LTA!J$104:AN$104)</f>
        <v>63.81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-56</v>
      </c>
      <c r="AA56" s="75">
        <f>STOA!I56</f>
        <v>0</v>
      </c>
      <c r="AB56" s="75">
        <f>-STOA!O56</f>
        <v>-300</v>
      </c>
      <c r="AC56">
        <f t="shared" si="0"/>
        <v>13.241498999797807</v>
      </c>
      <c r="AD56">
        <f t="shared" si="1"/>
        <v>645.25611046728591</v>
      </c>
      <c r="AE56">
        <f>'IDT-1'!C56</f>
        <v>0</v>
      </c>
      <c r="AF56" s="24"/>
      <c r="AG56">
        <f t="shared" si="2"/>
        <v>645.25611046728591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-101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6.0191400000000002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659.79520857187663</v>
      </c>
      <c r="P57" s="36">
        <v>32.729999999999997</v>
      </c>
      <c r="Q57" s="36">
        <v>10.199999999999999</v>
      </c>
      <c r="R57" s="38">
        <v>24.449999999999996</v>
      </c>
      <c r="S57" s="38">
        <v>0</v>
      </c>
      <c r="T57" s="37">
        <f>SUMPRODUCT(LTA!J57:AN57,LTA!J$101:AN$101,LTA!J$104:AN$104)</f>
        <v>270.90999999999997</v>
      </c>
      <c r="U57" s="37">
        <f>SUMPRODUCT(LTA!J57:AN57,LTA!J$102:AN$102,LTA!J$104:AN$104)</f>
        <v>67.63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-66</v>
      </c>
      <c r="AA57" s="75">
        <f>STOA!I57</f>
        <v>0</v>
      </c>
      <c r="AB57" s="75">
        <f>-STOA!O57</f>
        <v>-300</v>
      </c>
      <c r="AC57">
        <f t="shared" si="0"/>
        <v>13.417601027112626</v>
      </c>
      <c r="AD57">
        <f t="shared" si="1"/>
        <v>633.90899697766099</v>
      </c>
      <c r="AE57">
        <f>'IDT-1'!C57</f>
        <v>0</v>
      </c>
      <c r="AF57" s="24"/>
      <c r="AG57">
        <f t="shared" si="2"/>
        <v>633.90899697766099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6.0191400000000002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659.79520857187663</v>
      </c>
      <c r="P58" s="36">
        <v>32.729999999999997</v>
      </c>
      <c r="Q58" s="36">
        <v>10.199999999999999</v>
      </c>
      <c r="R58" s="38">
        <v>24.449999999999996</v>
      </c>
      <c r="S58" s="38">
        <v>0</v>
      </c>
      <c r="T58" s="37">
        <f>SUMPRODUCT(LTA!J58:AN58,LTA!J$101:AN$101,LTA!J$104:AN$104)</f>
        <v>269.90999999999997</v>
      </c>
      <c r="U58" s="37">
        <f>SUMPRODUCT(LTA!J58:AN58,LTA!J$102:AN$102,LTA!J$104:AN$104)</f>
        <v>67.31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-71</v>
      </c>
      <c r="AA58" s="75">
        <f>STOA!I58</f>
        <v>0</v>
      </c>
      <c r="AB58" s="75">
        <f>-STOA!O58</f>
        <v>-300</v>
      </c>
      <c r="AC58">
        <f t="shared" si="0"/>
        <v>13.431926500287291</v>
      </c>
      <c r="AD58">
        <f t="shared" si="1"/>
        <v>629.5746715044861</v>
      </c>
      <c r="AE58">
        <f>'IDT-1'!C58</f>
        <v>0</v>
      </c>
      <c r="AF58" s="24"/>
      <c r="AG58">
        <f t="shared" si="2"/>
        <v>629.5746715044861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-105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6.0191400000000002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657.95015657561976</v>
      </c>
      <c r="P59" s="36">
        <v>32.729999999999997</v>
      </c>
      <c r="Q59" s="36">
        <v>10.199999999999999</v>
      </c>
      <c r="R59" s="38">
        <v>24.449999999999996</v>
      </c>
      <c r="S59" s="38">
        <v>0</v>
      </c>
      <c r="T59" s="37">
        <f>SUMPRODUCT(LTA!J59:AN59,LTA!J$101:AN$101,LTA!J$104:AN$104)</f>
        <v>262.44</v>
      </c>
      <c r="U59" s="37">
        <f>SUMPRODUCT(LTA!J59:AN59,LTA!J$102:AN$102,LTA!J$104:AN$104)</f>
        <v>67.13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-71</v>
      </c>
      <c r="AA59" s="75">
        <f>STOA!I59</f>
        <v>0</v>
      </c>
      <c r="AB59" s="75">
        <f>-STOA!O59</f>
        <v>-300</v>
      </c>
      <c r="AC59">
        <f t="shared" si="0"/>
        <v>13.352168063518734</v>
      </c>
      <c r="AD59">
        <f t="shared" si="1"/>
        <v>620.15937794499791</v>
      </c>
      <c r="AE59">
        <f>'IDT-1'!C59</f>
        <v>0</v>
      </c>
      <c r="AF59" s="24"/>
      <c r="AG59">
        <f t="shared" si="2"/>
        <v>620.15937794499791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-105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6.0191400000000002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658.85486303578546</v>
      </c>
      <c r="P60" s="36">
        <v>32.729999999999997</v>
      </c>
      <c r="Q60" s="36">
        <v>10.199999999999999</v>
      </c>
      <c r="R60" s="38">
        <v>24.449999999999996</v>
      </c>
      <c r="S60" s="38">
        <v>0</v>
      </c>
      <c r="T60" s="37">
        <f>SUMPRODUCT(LTA!J60:AN60,LTA!J$101:AN$101,LTA!J$104:AN$104)</f>
        <v>259.81</v>
      </c>
      <c r="U60" s="37">
        <f>SUMPRODUCT(LTA!J60:AN60,LTA!J$102:AN$102,LTA!J$104:AN$104)</f>
        <v>66.97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-61</v>
      </c>
      <c r="AA60" s="75">
        <f>STOA!I60</f>
        <v>0</v>
      </c>
      <c r="AB60" s="75">
        <f>-STOA!O60</f>
        <v>-300</v>
      </c>
      <c r="AC60">
        <f t="shared" si="0"/>
        <v>13.361745070958795</v>
      </c>
      <c r="AD60">
        <f t="shared" si="1"/>
        <v>615.26450739772338</v>
      </c>
      <c r="AE60">
        <f>'IDT-1'!C60</f>
        <v>0</v>
      </c>
      <c r="AF60" s="24"/>
      <c r="AG60">
        <f t="shared" si="2"/>
        <v>615.26450739772338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-118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6.0191400000000002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624.95157847987832</v>
      </c>
      <c r="P61" s="36">
        <v>33.462413793103444</v>
      </c>
      <c r="Q61" s="36">
        <v>10.199999999999999</v>
      </c>
      <c r="R61" s="38">
        <v>24.449999999999996</v>
      </c>
      <c r="S61" s="38">
        <v>0</v>
      </c>
      <c r="T61" s="37">
        <f>SUMPRODUCT(LTA!J61:AN61,LTA!J$101:AN$101,LTA!J$104:AN$104)</f>
        <v>264.88</v>
      </c>
      <c r="U61" s="37">
        <f>SUMPRODUCT(LTA!J61:AN61,LTA!J$102:AN$102,LTA!J$104:AN$104)</f>
        <v>70.81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-56</v>
      </c>
      <c r="AA61" s="75">
        <f>STOA!I61</f>
        <v>0</v>
      </c>
      <c r="AB61" s="75">
        <f>-STOA!O61</f>
        <v>-300</v>
      </c>
      <c r="AC61">
        <f t="shared" si="0"/>
        <v>12.861463236180125</v>
      </c>
      <c r="AD61">
        <f t="shared" si="1"/>
        <v>626.50391846969831</v>
      </c>
      <c r="AE61">
        <f>'IDT-1'!C61</f>
        <v>0</v>
      </c>
      <c r="AF61" s="24"/>
      <c r="AG61">
        <f t="shared" si="2"/>
        <v>626.50391846969831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6.0191400000000002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620.92185139733738</v>
      </c>
      <c r="P62" s="36">
        <v>33.462413793103444</v>
      </c>
      <c r="Q62" s="36">
        <v>10.199999999999999</v>
      </c>
      <c r="R62" s="38">
        <v>24.449999999999996</v>
      </c>
      <c r="S62" s="38">
        <v>0</v>
      </c>
      <c r="T62" s="37">
        <f>SUMPRODUCT(LTA!J62:AN62,LTA!J$101:AN$101,LTA!J$104:AN$104)</f>
        <v>261.83</v>
      </c>
      <c r="U62" s="37">
        <f>SUMPRODUCT(LTA!J62:AN62,LTA!J$102:AN$102,LTA!J$104:AN$104)</f>
        <v>70.31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-61</v>
      </c>
      <c r="AA62" s="75">
        <f>STOA!I62</f>
        <v>0</v>
      </c>
      <c r="AB62" s="75">
        <f>-STOA!O62</f>
        <v>-300</v>
      </c>
      <c r="AC62">
        <f t="shared" si="0"/>
        <v>12.797793528686782</v>
      </c>
      <c r="AD62">
        <f t="shared" si="1"/>
        <v>618.98786109465073</v>
      </c>
      <c r="AE62">
        <f>'IDT-1'!C62</f>
        <v>0</v>
      </c>
      <c r="AF62" s="24"/>
      <c r="AG62">
        <f t="shared" si="2"/>
        <v>618.98786109465073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-83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6.0191400000000002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620.87236258939822</v>
      </c>
      <c r="P63" s="36">
        <v>34.07</v>
      </c>
      <c r="Q63" s="36">
        <v>10.29</v>
      </c>
      <c r="R63" s="38">
        <v>24.449999999999996</v>
      </c>
      <c r="S63" s="38">
        <v>0</v>
      </c>
      <c r="T63" s="37">
        <f>SUMPRODUCT(LTA!J63:AN63,LTA!J$101:AN$101,LTA!J$104:AN$104)</f>
        <v>254.82</v>
      </c>
      <c r="U63" s="37">
        <f>SUMPRODUCT(LTA!J63:AN63,LTA!J$102:AN$102,LTA!J$104:AN$104)</f>
        <v>69.63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-51</v>
      </c>
      <c r="AA63" s="75">
        <f>STOA!I63</f>
        <v>0</v>
      </c>
      <c r="AB63" s="75">
        <f>-STOA!O63</f>
        <v>-300</v>
      </c>
      <c r="AC63">
        <f t="shared" si="0"/>
        <v>12.39132408011757</v>
      </c>
      <c r="AD63">
        <f t="shared" si="1"/>
        <v>653.3524279421772</v>
      </c>
      <c r="AE63">
        <f>'IDT-1'!C63</f>
        <v>0</v>
      </c>
      <c r="AF63" s="24"/>
      <c r="AG63">
        <f t="shared" si="2"/>
        <v>653.3524279421772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-52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6.0191400000000002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620.87236258939822</v>
      </c>
      <c r="P64" s="36">
        <v>34.07</v>
      </c>
      <c r="Q64" s="36">
        <v>10.29</v>
      </c>
      <c r="R64" s="38">
        <v>24.449999999999996</v>
      </c>
      <c r="S64" s="38">
        <v>0</v>
      </c>
      <c r="T64" s="37">
        <f>SUMPRODUCT(LTA!J64:AN64,LTA!J$101:AN$101,LTA!J$104:AN$104)</f>
        <v>242.86</v>
      </c>
      <c r="U64" s="37">
        <f>SUMPRODUCT(LTA!J64:AN64,LTA!J$102:AN$102,LTA!J$104:AN$104)</f>
        <v>68.97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-51</v>
      </c>
      <c r="AA64" s="75">
        <f>STOA!I64</f>
        <v>0</v>
      </c>
      <c r="AB64" s="75">
        <f>-STOA!O64</f>
        <v>-300</v>
      </c>
      <c r="AC64">
        <f t="shared" si="0"/>
        <v>12.259902606942905</v>
      </c>
      <c r="AD64">
        <f t="shared" si="1"/>
        <v>643.86384941535198</v>
      </c>
      <c r="AE64">
        <f>'IDT-1'!C64</f>
        <v>0</v>
      </c>
      <c r="AF64" s="24"/>
      <c r="AG64">
        <f t="shared" si="2"/>
        <v>643.86384941535198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-49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6.0191400000000002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620.87236258939822</v>
      </c>
      <c r="P65" s="36">
        <v>33.692413669580169</v>
      </c>
      <c r="Q65" s="36">
        <v>10.199999999999999</v>
      </c>
      <c r="R65" s="38">
        <v>24.449999999999996</v>
      </c>
      <c r="S65" s="38">
        <v>0</v>
      </c>
      <c r="T65" s="37">
        <f>SUMPRODUCT(LTA!J65:AN65,LTA!J$101:AN$101,LTA!J$104:AN$104)</f>
        <v>222.29</v>
      </c>
      <c r="U65" s="37">
        <f>SUMPRODUCT(LTA!J65:AN65,LTA!J$102:AN$102,LTA!J$104:AN$104)</f>
        <v>68.13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-72</v>
      </c>
      <c r="AA65" s="75">
        <f>STOA!I65</f>
        <v>0</v>
      </c>
      <c r="AB65" s="75">
        <f>-STOA!O65</f>
        <v>-300</v>
      </c>
      <c r="AC65">
        <f t="shared" si="0"/>
        <v>12.347207928963828</v>
      </c>
      <c r="AD65">
        <f t="shared" si="1"/>
        <v>589.89895776291132</v>
      </c>
      <c r="AE65">
        <f>'IDT-1'!C65</f>
        <v>0</v>
      </c>
      <c r="AF65" s="24"/>
      <c r="AG65">
        <f t="shared" si="2"/>
        <v>589.89895776291132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6.0191400000000002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619.2778587933982</v>
      </c>
      <c r="P66" s="36">
        <v>33.692413669580169</v>
      </c>
      <c r="Q66" s="36">
        <v>10.199999999999999</v>
      </c>
      <c r="R66" s="38">
        <v>24.449999999999996</v>
      </c>
      <c r="S66" s="38">
        <v>0</v>
      </c>
      <c r="T66" s="37">
        <f>SUMPRODUCT(LTA!J66:AN66,LTA!J$101:AN$101,LTA!J$104:AN$104)</f>
        <v>204.96</v>
      </c>
      <c r="U66" s="37">
        <f>SUMPRODUCT(LTA!J66:AN66,LTA!J$102:AN$102,LTA!J$104:AN$104)</f>
        <v>67.31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-62</v>
      </c>
      <c r="AA66" s="75">
        <f>STOA!I66</f>
        <v>0</v>
      </c>
      <c r="AB66" s="75">
        <f>-STOA!O66</f>
        <v>-300</v>
      </c>
      <c r="AC66">
        <f t="shared" si="0"/>
        <v>12.071229046653871</v>
      </c>
      <c r="AD66">
        <f t="shared" si="1"/>
        <v>583.43043284922135</v>
      </c>
      <c r="AE66">
        <f>'IDT-1'!C66</f>
        <v>0</v>
      </c>
      <c r="AF66" s="24"/>
      <c r="AG66">
        <f t="shared" si="2"/>
        <v>583.43043284922135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-57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6.0191400000000002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622.0506106611698</v>
      </c>
      <c r="P67" s="36">
        <v>33.692026588065445</v>
      </c>
      <c r="Q67" s="36">
        <v>10.199999999999999</v>
      </c>
      <c r="R67" s="38">
        <v>24.449999999999996</v>
      </c>
      <c r="S67" s="38">
        <v>0</v>
      </c>
      <c r="T67" s="37">
        <f>SUMPRODUCT(LTA!J67:AN67,LTA!J$101:AN$101,LTA!J$104:AN$104)</f>
        <v>181.36</v>
      </c>
      <c r="U67" s="37">
        <f>SUMPRODUCT(LTA!J67:AN67,LTA!J$102:AN$102,LTA!J$104:AN$104)</f>
        <v>64.69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-57</v>
      </c>
      <c r="AA67" s="75">
        <f>STOA!I67</f>
        <v>0</v>
      </c>
      <c r="AB67" s="75">
        <f>-STOA!O67</f>
        <v>-300</v>
      </c>
      <c r="AC67">
        <f t="shared" si="0"/>
        <v>11.764143860434871</v>
      </c>
      <c r="AD67">
        <f t="shared" si="1"/>
        <v>573.28988282169712</v>
      </c>
      <c r="AE67">
        <f>'IDT-1'!C67</f>
        <v>0</v>
      </c>
      <c r="AF67" s="24"/>
      <c r="AG67">
        <f t="shared" si="2"/>
        <v>573.28988282169712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-49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6.0191400000000002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622.10609923036975</v>
      </c>
      <c r="P68" s="36">
        <v>33.692026588065445</v>
      </c>
      <c r="Q68" s="36">
        <v>10.190000000000001</v>
      </c>
      <c r="R68" s="38">
        <v>24.449999999999996</v>
      </c>
      <c r="S68" s="38">
        <v>0</v>
      </c>
      <c r="T68" s="37">
        <f>SUMPRODUCT(LTA!J68:AN68,LTA!J$101:AN$101,LTA!J$104:AN$104)</f>
        <v>161.4</v>
      </c>
      <c r="U68" s="37">
        <f>SUMPRODUCT(LTA!J68:AN68,LTA!J$102:AN$102,LTA!J$104:AN$104)</f>
        <v>64.569999999999993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-37</v>
      </c>
      <c r="AA68" s="75">
        <f>STOA!I68</f>
        <v>0</v>
      </c>
      <c r="AB68" s="75">
        <f>-STOA!O68</f>
        <v>-300</v>
      </c>
      <c r="AC68">
        <f t="shared" ref="AC68:AC98" si="3">SUMIF(B68:AB68,"&gt;0")*$AC$2-SUMIF(B68:AB68,"&lt;0")*($AC$2/(1-$AC$2))+SUMIF(AI68:AR68,"&gt;0")*$AC$2-SUMIF(AI68:AR68,"&lt;0")*($AC$2/(1-$AC$2))</f>
        <v>11.434901967643256</v>
      </c>
      <c r="AD68">
        <f t="shared" ref="AD68:AD98" si="4">SUM(B68:AB68,AI68:AV68)-AC68</f>
        <v>572.58461328368878</v>
      </c>
      <c r="AE68">
        <f>'IDT-1'!C68</f>
        <v>0</v>
      </c>
      <c r="AF68" s="24"/>
      <c r="AG68">
        <f t="shared" ref="AG68:AG98" si="5">SUM(AD68:AF68)</f>
        <v>572.58461328368878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6.0191400000000002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638.66463836317848</v>
      </c>
      <c r="P69" s="36">
        <v>33.691489719212903</v>
      </c>
      <c r="Q69" s="36">
        <v>10.190000000000001</v>
      </c>
      <c r="R69" s="38">
        <v>24.449999999999996</v>
      </c>
      <c r="S69" s="38">
        <v>0</v>
      </c>
      <c r="T69" s="37">
        <f>SUMPRODUCT(LTA!J69:AN69,LTA!J$101:AN$101,LTA!J$104:AN$104)</f>
        <v>128.1</v>
      </c>
      <c r="U69" s="37">
        <f>SUMPRODUCT(LTA!J69:AN69,LTA!J$102:AN$102,LTA!J$104:AN$104)</f>
        <v>60.97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-67</v>
      </c>
      <c r="AA69" s="75">
        <f>STOA!I69</f>
        <v>0</v>
      </c>
      <c r="AB69" s="75">
        <f>-STOA!O69</f>
        <v>-300</v>
      </c>
      <c r="AC69">
        <f t="shared" si="3"/>
        <v>11.230144555760932</v>
      </c>
      <c r="AD69">
        <f t="shared" si="4"/>
        <v>556.44737295952723</v>
      </c>
      <c r="AE69">
        <f>'IDT-1'!C69</f>
        <v>0</v>
      </c>
      <c r="AF69" s="24"/>
      <c r="AG69">
        <f t="shared" si="5"/>
        <v>556.44737295952723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-16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6.0191400000000002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650.855984766956</v>
      </c>
      <c r="P70" s="36">
        <v>33.691489719212903</v>
      </c>
      <c r="Q70" s="36">
        <v>10.199999999999999</v>
      </c>
      <c r="R70" s="38">
        <v>24.449999999999996</v>
      </c>
      <c r="S70" s="38">
        <v>0</v>
      </c>
      <c r="T70" s="37">
        <f>SUMPRODUCT(LTA!J70:AN70,LTA!J$101:AN$101,LTA!J$104:AN$104)</f>
        <v>107.64</v>
      </c>
      <c r="U70" s="37">
        <f>SUMPRODUCT(LTA!J70:AN70,LTA!J$102:AN$102,LTA!J$104:AN$104)</f>
        <v>60.94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-52</v>
      </c>
      <c r="AA70" s="75">
        <f>STOA!I70</f>
        <v>0</v>
      </c>
      <c r="AB70" s="75">
        <f>-STOA!O70</f>
        <v>-300</v>
      </c>
      <c r="AC70">
        <f t="shared" si="3"/>
        <v>10.999567868779772</v>
      </c>
      <c r="AD70">
        <f t="shared" si="4"/>
        <v>567.38929605028591</v>
      </c>
      <c r="AE70">
        <f>'IDT-1'!C70</f>
        <v>0</v>
      </c>
      <c r="AF70" s="24"/>
      <c r="AG70">
        <f t="shared" si="5"/>
        <v>567.38929605028591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-12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6.0191400000000002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660.11818331003019</v>
      </c>
      <c r="P71" s="36">
        <v>33.691489719212903</v>
      </c>
      <c r="Q71" s="36">
        <v>10.199999999999999</v>
      </c>
      <c r="R71" s="38">
        <v>18.920000000000002</v>
      </c>
      <c r="S71" s="38">
        <v>0</v>
      </c>
      <c r="T71" s="37">
        <f>SUMPRODUCT(LTA!J71:AN71,LTA!J$101:AN$101,LTA!J$104:AN$104)</f>
        <v>84.5</v>
      </c>
      <c r="U71" s="37">
        <f>SUMPRODUCT(LTA!J71:AN71,LTA!J$102:AN$102,LTA!J$104:AN$104)</f>
        <v>60.54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-300</v>
      </c>
      <c r="AC71">
        <f t="shared" si="3"/>
        <v>10.468922554371364</v>
      </c>
      <c r="AD71">
        <f t="shared" si="4"/>
        <v>591.11213990776832</v>
      </c>
      <c r="AE71">
        <f>'IDT-1'!C71</f>
        <v>0</v>
      </c>
      <c r="AF71" s="24"/>
      <c r="AG71">
        <f t="shared" si="5"/>
        <v>591.11213990776832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-21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6.0191400000000002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685.55060970622287</v>
      </c>
      <c r="P72" s="36">
        <v>33.691489719212903</v>
      </c>
      <c r="Q72" s="36">
        <v>10.199999999999999</v>
      </c>
      <c r="R72" s="38">
        <v>9.3174067890929333</v>
      </c>
      <c r="S72" s="38">
        <v>0</v>
      </c>
      <c r="T72" s="37">
        <f>SUMPRODUCT(LTA!J72:AN72,LTA!J$101:AN$101,LTA!J$104:AN$104)</f>
        <v>66.11</v>
      </c>
      <c r="U72" s="37">
        <f>SUMPRODUCT(LTA!J72:AN72,LTA!J$102:AN$102,LTA!J$104:AN$104)</f>
        <v>60.12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-300</v>
      </c>
      <c r="AC72">
        <f t="shared" si="3"/>
        <v>10.308350629529539</v>
      </c>
      <c r="AD72">
        <f t="shared" si="4"/>
        <v>604.29254501789592</v>
      </c>
      <c r="AE72">
        <f>'IDT-1'!C72</f>
        <v>0</v>
      </c>
      <c r="AF72" s="24"/>
      <c r="AG72">
        <f t="shared" si="5"/>
        <v>604.29254501789592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6.0191400000000002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739.50551253923584</v>
      </c>
      <c r="P73" s="36">
        <v>68.042611900191943</v>
      </c>
      <c r="Q73" s="36">
        <v>10.199999999999999</v>
      </c>
      <c r="R73" s="38">
        <v>3.8699999999999997</v>
      </c>
      <c r="S73" s="38">
        <v>0</v>
      </c>
      <c r="T73" s="37">
        <f>SUMPRODUCT(LTA!J73:AN73,LTA!J$101:AN$101,LTA!J$104:AN$104)</f>
        <v>54.239999999999995</v>
      </c>
      <c r="U73" s="37">
        <f>SUMPRODUCT(LTA!J73:AN73,LTA!J$102:AN$102,LTA!J$104:AN$104)</f>
        <v>60.04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-300</v>
      </c>
      <c r="AC73">
        <f t="shared" si="3"/>
        <v>11.302127435688476</v>
      </c>
      <c r="AD73">
        <f t="shared" si="4"/>
        <v>627.20738643663594</v>
      </c>
      <c r="AE73">
        <f>'IDT-1'!C73</f>
        <v>0</v>
      </c>
      <c r="AF73" s="24"/>
      <c r="AG73">
        <f t="shared" si="5"/>
        <v>627.20738643663594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-52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6.0191400000000002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765.57175986882419</v>
      </c>
      <c r="P74" s="36">
        <v>68.042611900191943</v>
      </c>
      <c r="Q74" s="36">
        <v>10.199999999999999</v>
      </c>
      <c r="R74" s="38">
        <v>0.98</v>
      </c>
      <c r="S74" s="38">
        <v>0</v>
      </c>
      <c r="T74" s="37">
        <f>SUMPRODUCT(LTA!J74:AN74,LTA!J$101:AN$101,LTA!J$104:AN$104)</f>
        <v>41.39</v>
      </c>
      <c r="U74" s="37">
        <f>SUMPRODUCT(LTA!J74:AN74,LTA!J$102:AN$102,LTA!J$104:AN$104)</f>
        <v>61.92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-300</v>
      </c>
      <c r="AC74">
        <f t="shared" si="3"/>
        <v>11.387717597807239</v>
      </c>
      <c r="AD74">
        <f t="shared" si="4"/>
        <v>641.32804360410546</v>
      </c>
      <c r="AE74">
        <f>'IDT-1'!C74</f>
        <v>0</v>
      </c>
      <c r="AF74" s="24"/>
      <c r="AG74">
        <f t="shared" si="5"/>
        <v>641.32804360410546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-50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765.57282035943865</v>
      </c>
      <c r="P75" s="36">
        <v>68.042611900191943</v>
      </c>
      <c r="Q75" s="36">
        <v>10.199999999999999</v>
      </c>
      <c r="R75" s="38">
        <v>0</v>
      </c>
      <c r="S75" s="38">
        <v>0</v>
      </c>
      <c r="T75" s="37">
        <f>SUMPRODUCT(LTA!J75:AN75,LTA!J$101:AN$101,LTA!J$104:AN$104)</f>
        <v>31.259999999999998</v>
      </c>
      <c r="U75" s="37">
        <f>SUMPRODUCT(LTA!J75:AN75,LTA!J$102:AN$102,LTA!J$104:AN$104)</f>
        <v>90.85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-300</v>
      </c>
      <c r="AC75">
        <f t="shared" si="3"/>
        <v>11.503529875028846</v>
      </c>
      <c r="AD75">
        <f t="shared" si="4"/>
        <v>663.03329181749837</v>
      </c>
      <c r="AE75">
        <f>'IDT-1'!C75</f>
        <v>0</v>
      </c>
      <c r="AF75" s="24"/>
      <c r="AG75">
        <f t="shared" si="5"/>
        <v>663.03329181749837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-46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6.0191400000000002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765.5754816712946</v>
      </c>
      <c r="P76" s="36">
        <v>68.042611900191943</v>
      </c>
      <c r="Q76" s="36">
        <v>10.199999999999999</v>
      </c>
      <c r="R76" s="38">
        <v>0</v>
      </c>
      <c r="S76" s="38">
        <v>0</v>
      </c>
      <c r="T76" s="37">
        <f>SUMPRODUCT(LTA!J76:AN76,LTA!J$101:AN$101,LTA!J$104:AN$104)</f>
        <v>24.400000000000002</v>
      </c>
      <c r="U76" s="37">
        <f>SUMPRODUCT(LTA!J76:AN76,LTA!J$102:AN$102,LTA!J$104:AN$104)</f>
        <v>108.94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-300</v>
      </c>
      <c r="AC76">
        <f t="shared" si="3"/>
        <v>11.648711176397768</v>
      </c>
      <c r="AD76">
        <f t="shared" si="4"/>
        <v>668.12077182798532</v>
      </c>
      <c r="AE76">
        <f>'IDT-1'!C76</f>
        <v>0</v>
      </c>
      <c r="AF76" s="24"/>
      <c r="AG76">
        <f t="shared" si="5"/>
        <v>668.12077182798532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-52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6.0191400000000002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47.009999999999991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765.56739638876491</v>
      </c>
      <c r="P77" s="36">
        <v>68.042611900191943</v>
      </c>
      <c r="Q77" s="36">
        <v>10.199999999999998</v>
      </c>
      <c r="R77" s="38">
        <v>0</v>
      </c>
      <c r="S77" s="38">
        <v>0</v>
      </c>
      <c r="T77" s="37">
        <f>SUMPRODUCT(LTA!J77:AN77,LTA!J$101:AN$101,LTA!J$104:AN$104)</f>
        <v>18.650000000000002</v>
      </c>
      <c r="U77" s="37">
        <f>SUMPRODUCT(LTA!J77:AN77,LTA!J$102:AN$102,LTA!J$104:AN$104)</f>
        <v>110.15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-300</v>
      </c>
      <c r="AC77">
        <f t="shared" si="3"/>
        <v>11.266841213517516</v>
      </c>
      <c r="AD77">
        <f t="shared" si="4"/>
        <v>701.37230707543938</v>
      </c>
      <c r="AE77">
        <f>'IDT-1'!C77</f>
        <v>0</v>
      </c>
      <c r="AF77" s="24"/>
      <c r="AG77">
        <f t="shared" si="5"/>
        <v>701.37230707543938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-13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6.0191400000000002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47.009999999999991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793.64935381062924</v>
      </c>
      <c r="P78" s="36">
        <v>68.042611900191943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16.8</v>
      </c>
      <c r="U78" s="37">
        <f>SUMPRODUCT(LTA!J78:AN78,LTA!J$102:AN$102,LTA!J$104:AN$104)</f>
        <v>110.15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-300</v>
      </c>
      <c r="AC78">
        <f t="shared" si="3"/>
        <v>11.773179125808733</v>
      </c>
      <c r="AD78">
        <f t="shared" si="4"/>
        <v>716.95792658501239</v>
      </c>
      <c r="AE78">
        <f>'IDT-1'!C78</f>
        <v>0</v>
      </c>
      <c r="AF78" s="24"/>
      <c r="AG78">
        <f t="shared" si="5"/>
        <v>716.95792658501239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-35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6.0191400000000002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47.009999999999991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757.99584217882455</v>
      </c>
      <c r="P79" s="36">
        <v>68.042611900191943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16.670000000000002</v>
      </c>
      <c r="U79" s="37">
        <f>SUMPRODUCT(LTA!J79:AN79,LTA!J$102:AN$102,LTA!J$104:AN$104)</f>
        <v>110.15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-300</v>
      </c>
      <c r="AC79">
        <f t="shared" si="3"/>
        <v>11.176107107730457</v>
      </c>
      <c r="AD79">
        <f t="shared" si="4"/>
        <v>716.77148697128598</v>
      </c>
      <c r="AE79">
        <f>'IDT-1'!C79</f>
        <v>0</v>
      </c>
      <c r="AF79" s="24"/>
      <c r="AG79">
        <f t="shared" si="5"/>
        <v>716.77148697128598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6.0191400000000002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47.009999999999991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733.93204823106021</v>
      </c>
      <c r="P80" s="36">
        <v>68.042611900191943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16.670000000000002</v>
      </c>
      <c r="U80" s="37">
        <f>SUMPRODUCT(LTA!J80:AN80,LTA!J$102:AN$102,LTA!J$104:AN$104)</f>
        <v>110.15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-300</v>
      </c>
      <c r="AC80">
        <f t="shared" si="3"/>
        <v>10.973971238569236</v>
      </c>
      <c r="AD80">
        <f t="shared" si="4"/>
        <v>692.90982889268275</v>
      </c>
      <c r="AE80">
        <f>'IDT-1'!C80</f>
        <v>0</v>
      </c>
      <c r="AF80" s="24"/>
      <c r="AG80">
        <f t="shared" si="5"/>
        <v>692.90982889268275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6.0191400000000002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47.009999999999991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725.27797423314178</v>
      </c>
      <c r="P81" s="36">
        <v>68.042611900191943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16.73</v>
      </c>
      <c r="U81" s="37">
        <f>SUMPRODUCT(LTA!J81:AN81,LTA!J$102:AN$102,LTA!J$104:AN$104)</f>
        <v>108.09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-300</v>
      </c>
      <c r="AC81">
        <f t="shared" si="3"/>
        <v>10.884477016986722</v>
      </c>
      <c r="AD81">
        <f t="shared" si="4"/>
        <v>682.34524911634696</v>
      </c>
      <c r="AE81">
        <f>'IDT-1'!C81</f>
        <v>0</v>
      </c>
      <c r="AF81" s="24"/>
      <c r="AG81">
        <f t="shared" si="5"/>
        <v>682.34524911634696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6.0191400000000002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47.009999999999991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719.56092595430118</v>
      </c>
      <c r="P82" s="36">
        <v>68.042611900191943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16.73</v>
      </c>
      <c r="U82" s="37">
        <f>SUMPRODUCT(LTA!J82:AN82,LTA!J$102:AN$102,LTA!J$104:AN$104)</f>
        <v>108.09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-300</v>
      </c>
      <c r="AC82">
        <f t="shared" si="3"/>
        <v>10.836453811444461</v>
      </c>
      <c r="AD82">
        <f t="shared" si="4"/>
        <v>676.67622404304859</v>
      </c>
      <c r="AE82">
        <f>'IDT-1'!C82</f>
        <v>0</v>
      </c>
      <c r="AF82" s="24"/>
      <c r="AG82">
        <f t="shared" si="5"/>
        <v>676.67622404304859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6.0191400000000002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47.009999999999991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708.47584332898748</v>
      </c>
      <c r="P83" s="36">
        <v>68.042611900191943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16.73</v>
      </c>
      <c r="U83" s="37">
        <f>SUMPRODUCT(LTA!J83:AN83,LTA!J$102:AN$102,LTA!J$104:AN$104)</f>
        <v>108.09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-300</v>
      </c>
      <c r="AC83">
        <f t="shared" si="3"/>
        <v>10.904291114164717</v>
      </c>
      <c r="AD83">
        <f t="shared" si="4"/>
        <v>646.52330411501464</v>
      </c>
      <c r="AE83">
        <f>'IDT-1'!C83</f>
        <v>0</v>
      </c>
      <c r="AF83" s="24"/>
      <c r="AG83">
        <f t="shared" si="5"/>
        <v>646.52330411501464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-19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6.0191400000000002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47.009999999999991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699.24956666949527</v>
      </c>
      <c r="P84" s="36">
        <v>68.042611900191943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16.829999999999998</v>
      </c>
      <c r="U84" s="37">
        <f>SUMPRODUCT(LTA!J84:AN84,LTA!J$102:AN$102,LTA!J$104:AN$104)</f>
        <v>108.18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-300</v>
      </c>
      <c r="AC84">
        <f t="shared" si="3"/>
        <v>10.896155652024097</v>
      </c>
      <c r="AD84">
        <f t="shared" si="4"/>
        <v>629.49516291766315</v>
      </c>
      <c r="AE84">
        <f>'IDT-1'!C84</f>
        <v>0</v>
      </c>
      <c r="AF84" s="24"/>
      <c r="AG84">
        <f t="shared" si="5"/>
        <v>629.49516291766315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-27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5.7158499999999997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47.009999999999991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689.85737529356095</v>
      </c>
      <c r="P85" s="36">
        <v>68.042611900191943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17.77</v>
      </c>
      <c r="U85" s="37">
        <f>SUMPRODUCT(LTA!J85:AN85,LTA!J$102:AN$102,LTA!J$104:AN$104)</f>
        <v>108.41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-300</v>
      </c>
      <c r="AC85">
        <f t="shared" si="3"/>
        <v>10.934666658889807</v>
      </c>
      <c r="AD85">
        <f t="shared" si="4"/>
        <v>607.93117053486299</v>
      </c>
      <c r="AE85">
        <f>'IDT-1'!C85</f>
        <v>0</v>
      </c>
      <c r="AF85" s="24"/>
      <c r="AG85">
        <f t="shared" si="5"/>
        <v>607.93117053486299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-40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5.7158499999999997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47.009999999999991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686.42248772136577</v>
      </c>
      <c r="P86" s="36">
        <v>68.042611900191943</v>
      </c>
      <c r="Q86" s="36">
        <v>11.348486464861981</v>
      </c>
      <c r="R86" s="38">
        <v>0</v>
      </c>
      <c r="S86" s="38">
        <v>0</v>
      </c>
      <c r="T86" s="37">
        <f>SUMPRODUCT(LTA!J86:AN86,LTA!J$101:AN$101,LTA!J$104:AN$104)</f>
        <v>18.829999999999998</v>
      </c>
      <c r="U86" s="37">
        <f>SUMPRODUCT(LTA!J86:AN86,LTA!J$102:AN$102,LTA!J$104:AN$104)</f>
        <v>108.53999999999999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-300</v>
      </c>
      <c r="AC86">
        <f t="shared" si="3"/>
        <v>10.910544466837097</v>
      </c>
      <c r="AD86">
        <f t="shared" si="4"/>
        <v>584.99889161958254</v>
      </c>
      <c r="AE86">
        <f>'IDT-1'!C86</f>
        <v>0</v>
      </c>
      <c r="AF86" s="24"/>
      <c r="AG86">
        <f t="shared" si="5"/>
        <v>584.99889161958254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5.7158499999999997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47.009999999999991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683.20190182279111</v>
      </c>
      <c r="P87" s="36">
        <v>68.042611900191943</v>
      </c>
      <c r="Q87" s="36">
        <v>11.55</v>
      </c>
      <c r="R87" s="38">
        <v>0</v>
      </c>
      <c r="S87" s="38">
        <v>0</v>
      </c>
      <c r="T87" s="37">
        <f>SUMPRODUCT(LTA!J87:AN87,LTA!J$101:AN$101,LTA!J$104:AN$104)</f>
        <v>20.77</v>
      </c>
      <c r="U87" s="37">
        <f>SUMPRODUCT(LTA!J87:AN87,LTA!J$102:AN$102,LTA!J$104:AN$104)</f>
        <v>80.63000000000001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-300</v>
      </c>
      <c r="AC87">
        <f t="shared" si="3"/>
        <v>10.243478372739776</v>
      </c>
      <c r="AD87">
        <f t="shared" si="4"/>
        <v>606.6768853502432</v>
      </c>
      <c r="AE87">
        <f>'IDT-1'!C87</f>
        <v>-7</v>
      </c>
      <c r="AF87" s="24"/>
      <c r="AG87">
        <f t="shared" si="5"/>
        <v>599.6768853502432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5.7158499999999997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47.009999999999991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683.01182834002032</v>
      </c>
      <c r="P88" s="36">
        <v>68.042611900191943</v>
      </c>
      <c r="Q88" s="36">
        <v>11.55</v>
      </c>
      <c r="R88" s="38">
        <v>0</v>
      </c>
      <c r="S88" s="38">
        <v>0</v>
      </c>
      <c r="T88" s="37">
        <f>SUMPRODUCT(LTA!J88:AN88,LTA!J$101:AN$101,LTA!J$104:AN$104)</f>
        <v>25.53</v>
      </c>
      <c r="U88" s="37">
        <f>SUMPRODUCT(LTA!J88:AN88,LTA!J$102:AN$102,LTA!J$104:AN$104)</f>
        <v>63.63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-300</v>
      </c>
      <c r="AC88">
        <f t="shared" si="3"/>
        <v>10.139065755484502</v>
      </c>
      <c r="AD88">
        <f t="shared" si="4"/>
        <v>594.35122448472771</v>
      </c>
      <c r="AE88">
        <f>'IDT-1'!C88</f>
        <v>-17</v>
      </c>
      <c r="AF88" s="24"/>
      <c r="AG88">
        <f t="shared" si="5"/>
        <v>577.35122448472771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5.7158499999999997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47.009999999999991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673.59847148796382</v>
      </c>
      <c r="P89" s="36">
        <v>68.042611900191943</v>
      </c>
      <c r="Q89" s="36">
        <v>11.55</v>
      </c>
      <c r="R89" s="38">
        <v>0</v>
      </c>
      <c r="S89" s="38">
        <v>0</v>
      </c>
      <c r="T89" s="37">
        <f>SUMPRODUCT(LTA!J89:AN89,LTA!J$101:AN$101,LTA!J$104:AN$104)</f>
        <v>31.67</v>
      </c>
      <c r="U89" s="37">
        <f>SUMPRODUCT(LTA!J89:AN89,LTA!J$102:AN$102,LTA!J$104:AN$104)</f>
        <v>66.84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-300</v>
      </c>
      <c r="AC89">
        <f t="shared" si="3"/>
        <v>10.138533557927227</v>
      </c>
      <c r="AD89">
        <f t="shared" si="4"/>
        <v>594.28839983022851</v>
      </c>
      <c r="AE89">
        <f>'IDT-1'!C89</f>
        <v>-27</v>
      </c>
      <c r="AF89" s="24"/>
      <c r="AG89">
        <f t="shared" si="5"/>
        <v>567.28839983022851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5.7158499999999997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47.009999999999991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669.56874440542288</v>
      </c>
      <c r="P90" s="36">
        <v>68.042611900191943</v>
      </c>
      <c r="Q90" s="36">
        <v>11.55</v>
      </c>
      <c r="R90" s="38">
        <v>0</v>
      </c>
      <c r="S90" s="38">
        <v>0</v>
      </c>
      <c r="T90" s="37">
        <f>SUMPRODUCT(LTA!J90:AN90,LTA!J$101:AN$101,LTA!J$104:AN$104)</f>
        <v>36.07</v>
      </c>
      <c r="U90" s="37">
        <f>SUMPRODUCT(LTA!J90:AN90,LTA!J$102:AN$102,LTA!J$104:AN$104)</f>
        <v>68.45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-300</v>
      </c>
      <c r="AC90">
        <f t="shared" si="3"/>
        <v>10.155167850433884</v>
      </c>
      <c r="AD90">
        <f t="shared" si="4"/>
        <v>596.25203845518104</v>
      </c>
      <c r="AE90">
        <f>'IDT-1'!C90</f>
        <v>-37</v>
      </c>
      <c r="AF90" s="24"/>
      <c r="AG90">
        <f t="shared" si="5"/>
        <v>559.25203845518104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5.7158499999999997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675.72903828893743</v>
      </c>
      <c r="P91" s="36">
        <v>51.99</v>
      </c>
      <c r="Q91" s="36">
        <v>11.552012545739677</v>
      </c>
      <c r="R91" s="38">
        <v>0</v>
      </c>
      <c r="S91" s="38">
        <v>0</v>
      </c>
      <c r="T91" s="37">
        <f>SUMPRODUCT(LTA!J91:AN91,LTA!J$101:AN$101,LTA!J$104:AN$104)</f>
        <v>36.93</v>
      </c>
      <c r="U91" s="37">
        <f>SUMPRODUCT(LTA!J91:AN91,LTA!J$102:AN$102,LTA!J$104:AN$104)</f>
        <v>70.12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-334.03</v>
      </c>
      <c r="AC91">
        <f t="shared" si="3"/>
        <v>10.394905677092314</v>
      </c>
      <c r="AD91">
        <f t="shared" si="4"/>
        <v>556.20424459048138</v>
      </c>
      <c r="AE91">
        <f>'IDT-1'!C91</f>
        <v>-27</v>
      </c>
      <c r="AF91" s="24"/>
      <c r="AG91">
        <f t="shared" si="5"/>
        <v>529.20424459048138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5.7158499999999997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670.13251851638699</v>
      </c>
      <c r="P92" s="36">
        <v>34.08</v>
      </c>
      <c r="Q92" s="36">
        <v>11.552012545739677</v>
      </c>
      <c r="R92" s="38">
        <v>0</v>
      </c>
      <c r="S92" s="38">
        <v>0</v>
      </c>
      <c r="T92" s="37">
        <f>SUMPRODUCT(LTA!J92:AN92,LTA!J$101:AN$101,LTA!J$104:AN$104)</f>
        <v>41.5</v>
      </c>
      <c r="U92" s="37">
        <f>SUMPRODUCT(LTA!J92:AN92,LTA!J$102:AN$102,LTA!J$104:AN$104)</f>
        <v>70.31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-334.03</v>
      </c>
      <c r="AC92">
        <f t="shared" si="3"/>
        <v>10.237434911002889</v>
      </c>
      <c r="AD92">
        <f t="shared" si="4"/>
        <v>537.6151955840204</v>
      </c>
      <c r="AE92">
        <f>'IDT-1'!C92</f>
        <v>-24.978000000000002</v>
      </c>
      <c r="AF92" s="24"/>
      <c r="AG92">
        <f t="shared" si="5"/>
        <v>512.63719558402045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5.7158499999999997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678.93939453876214</v>
      </c>
      <c r="P93" s="36">
        <v>32.729999999999997</v>
      </c>
      <c r="Q93" s="36">
        <v>11.552012545739677</v>
      </c>
      <c r="R93" s="38">
        <v>0</v>
      </c>
      <c r="S93" s="38">
        <v>0</v>
      </c>
      <c r="T93" s="37">
        <f>SUMPRODUCT(LTA!J93:AN93,LTA!J$101:AN$101,LTA!J$104:AN$104)</f>
        <v>45</v>
      </c>
      <c r="U93" s="37">
        <f>SUMPRODUCT(LTA!J93:AN93,LTA!J$102:AN$102,LTA!J$104:AN$104)</f>
        <v>70.36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-334.03</v>
      </c>
      <c r="AC93">
        <f t="shared" si="3"/>
        <v>10.761921713560183</v>
      </c>
      <c r="AD93">
        <f t="shared" si="4"/>
        <v>497.09758480383829</v>
      </c>
      <c r="AE93">
        <f>'IDT-1'!C93</f>
        <v>-5.9269999999999996</v>
      </c>
      <c r="AF93" s="24"/>
      <c r="AG93">
        <f t="shared" si="5"/>
        <v>491.17058480383827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-51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5.7158499999999997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678.93917661479259</v>
      </c>
      <c r="P94" s="36">
        <v>32.729999999999997</v>
      </c>
      <c r="Q94" s="36">
        <v>11.552012545739677</v>
      </c>
      <c r="R94" s="38">
        <v>0</v>
      </c>
      <c r="S94" s="38">
        <v>0</v>
      </c>
      <c r="T94" s="37">
        <f>SUMPRODUCT(LTA!J94:AN94,LTA!J$101:AN$101,LTA!J$104:AN$104)</f>
        <v>46.67</v>
      </c>
      <c r="U94" s="37">
        <f>SUMPRODUCT(LTA!J94:AN94,LTA!J$102:AN$102,LTA!J$104:AN$104)</f>
        <v>70.38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</v>
      </c>
      <c r="AA94" s="75">
        <f>STOA!I94</f>
        <v>0</v>
      </c>
      <c r="AB94" s="75">
        <f>-STOA!O94</f>
        <v>-334.03</v>
      </c>
      <c r="AC94">
        <f t="shared" si="3"/>
        <v>10.979423668396176</v>
      </c>
      <c r="AD94">
        <f t="shared" si="4"/>
        <v>474.56986492503268</v>
      </c>
      <c r="AE94">
        <f>'IDT-1'!C94</f>
        <v>0</v>
      </c>
      <c r="AF94" s="24"/>
      <c r="AG94">
        <f t="shared" si="5"/>
        <v>474.56986492503268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-73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5.7158499999999997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679.17316993648046</v>
      </c>
      <c r="P95" s="36">
        <v>32.729999999999997</v>
      </c>
      <c r="Q95" s="36">
        <v>11.552012545739677</v>
      </c>
      <c r="R95" s="38">
        <v>0</v>
      </c>
      <c r="S95" s="38">
        <v>0</v>
      </c>
      <c r="T95" s="37">
        <f>SUMPRODUCT(LTA!J95:AN95,LTA!J$101:AN$101,LTA!J$104:AN$104)</f>
        <v>46.67</v>
      </c>
      <c r="U95" s="37">
        <f>SUMPRODUCT(LTA!J95:AN95,LTA!J$102:AN$102,LTA!J$104:AN$104)</f>
        <v>71.66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-10.52</v>
      </c>
      <c r="AA95" s="75">
        <f>STOA!I95</f>
        <v>0</v>
      </c>
      <c r="AB95" s="75">
        <f>-STOA!O95</f>
        <v>-334.03</v>
      </c>
      <c r="AC95">
        <f t="shared" si="3"/>
        <v>11.276094419236635</v>
      </c>
      <c r="AD95">
        <f t="shared" si="4"/>
        <v>442.26718749588008</v>
      </c>
      <c r="AE95">
        <f>'IDT-1'!C95</f>
        <v>0</v>
      </c>
      <c r="AF95" s="24"/>
      <c r="AG95">
        <f t="shared" si="5"/>
        <v>442.26718749588008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-98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5.7158499999999997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679.17316993648046</v>
      </c>
      <c r="P96" s="36">
        <v>32.729999999999997</v>
      </c>
      <c r="Q96" s="36">
        <v>11.549999999999999</v>
      </c>
      <c r="R96" s="38">
        <v>0</v>
      </c>
      <c r="S96" s="38">
        <v>0</v>
      </c>
      <c r="T96" s="37">
        <f>SUMPRODUCT(LTA!J96:AN96,LTA!J$101:AN$101,LTA!J$104:AN$104)</f>
        <v>47</v>
      </c>
      <c r="U96" s="37">
        <f>SUMPRODUCT(LTA!J96:AN96,LTA!J$102:AN$102,LTA!J$104:AN$104)</f>
        <v>71.760000000000005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-42</v>
      </c>
      <c r="AA96" s="75">
        <f>STOA!I96</f>
        <v>0</v>
      </c>
      <c r="AB96" s="75">
        <f>-STOA!O96</f>
        <v>-334.03</v>
      </c>
      <c r="AC96">
        <f t="shared" si="3"/>
        <v>11.402351877708817</v>
      </c>
      <c r="AD96">
        <f t="shared" si="4"/>
        <v>428.08891749166821</v>
      </c>
      <c r="AE96">
        <f>'IDT-1'!C96</f>
        <v>0</v>
      </c>
      <c r="AF96" s="24"/>
      <c r="AG96">
        <f t="shared" si="5"/>
        <v>428.08891749166821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-81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5.7158499999999997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671.67870630459413</v>
      </c>
      <c r="P97" s="36">
        <v>32.729999999999997</v>
      </c>
      <c r="Q97" s="36">
        <v>11.549999999999999</v>
      </c>
      <c r="R97" s="38">
        <v>0</v>
      </c>
      <c r="S97" s="38">
        <v>0</v>
      </c>
      <c r="T97" s="37">
        <f>SUMPRODUCT(LTA!J97:AN97,LTA!J$101:AN$101,LTA!J$104:AN$104)</f>
        <v>47.37</v>
      </c>
      <c r="U97" s="37">
        <f>SUMPRODUCT(LTA!J97:AN97,LTA!J$102:AN$102,LTA!J$104:AN$104)</f>
        <v>71.91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-62</v>
      </c>
      <c r="AA97" s="75">
        <f>STOA!I97</f>
        <v>0</v>
      </c>
      <c r="AB97" s="75">
        <f>-STOA!O97</f>
        <v>-334.03</v>
      </c>
      <c r="AC97">
        <f t="shared" si="3"/>
        <v>11.394593329550307</v>
      </c>
      <c r="AD97">
        <f t="shared" si="4"/>
        <v>415.12221240794037</v>
      </c>
      <c r="AE97">
        <f>'IDT-1'!C97</f>
        <v>0</v>
      </c>
      <c r="AF97" s="24"/>
      <c r="AG97">
        <f t="shared" si="5"/>
        <v>415.12221240794037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-67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5.7158499999999997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671.11010133765694</v>
      </c>
      <c r="P98" s="36">
        <v>32.729999999999997</v>
      </c>
      <c r="Q98" s="36">
        <v>11.55</v>
      </c>
      <c r="R98" s="38">
        <v>0</v>
      </c>
      <c r="S98" s="38">
        <v>0</v>
      </c>
      <c r="T98" s="37">
        <f>SUMPRODUCT(LTA!J98:AN98,LTA!J$101:AN$101,LTA!J$104:AN$104)</f>
        <v>47.83</v>
      </c>
      <c r="U98" s="37">
        <f>SUMPRODUCT(LTA!J98:AN98,LTA!J$102:AN$102,LTA!J$104:AN$104)</f>
        <v>72.240000000000009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-77</v>
      </c>
      <c r="AA98" s="75">
        <f>STOA!I98</f>
        <v>0</v>
      </c>
      <c r="AB98" s="75">
        <f>-STOA!O98</f>
        <v>-334.03</v>
      </c>
      <c r="AC98">
        <f t="shared" si="3"/>
        <v>11.52352041370137</v>
      </c>
      <c r="AD98">
        <f t="shared" si="4"/>
        <v>400.21468035685223</v>
      </c>
      <c r="AE98">
        <f>'IDT-1'!C98</f>
        <v>0</v>
      </c>
      <c r="AF98" s="24"/>
      <c r="AG98">
        <f t="shared" si="5"/>
        <v>400.21468035685223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-67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0.14156060749999999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1.1536307403592434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16.2562585560736</v>
      </c>
      <c r="P99" s="36">
        <f t="shared" si="6"/>
        <v>1.1393617831131031</v>
      </c>
      <c r="Q99" s="36">
        <f t="shared" si="6"/>
        <v>0.29076918239052346</v>
      </c>
      <c r="R99" s="38">
        <f t="shared" si="6"/>
        <v>0.24964500026439257</v>
      </c>
      <c r="S99" s="38">
        <f t="shared" si="6"/>
        <v>0</v>
      </c>
      <c r="T99" s="37">
        <f t="shared" si="6"/>
        <v>2.6960249999999997</v>
      </c>
      <c r="U99" s="37">
        <f t="shared" si="6"/>
        <v>1.9245650000000005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-1.0623800000000001</v>
      </c>
      <c r="AA99" s="75">
        <f t="shared" si="6"/>
        <v>0</v>
      </c>
      <c r="AB99" s="75">
        <f t="shared" si="6"/>
        <v>-7.4722399999999958</v>
      </c>
      <c r="AC99">
        <f t="shared" si="6"/>
        <v>0.28380352680286519</v>
      </c>
      <c r="AD99">
        <f t="shared" si="6"/>
        <v>13.717142342897997</v>
      </c>
      <c r="AE99">
        <f t="shared" si="6"/>
        <v>-9.5916000000000015E-2</v>
      </c>
      <c r="AG99">
        <f t="shared" si="6"/>
        <v>13.621226342897998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-1.3162499999999999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45356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7.3118699999999999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542.38651796524107</v>
      </c>
      <c r="P3" s="36">
        <v>19.251754146163659</v>
      </c>
      <c r="Q3" s="36">
        <v>7.6999999999999984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303.87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-55</v>
      </c>
      <c r="AA3" s="75">
        <f>STOA!J3</f>
        <v>3.76</v>
      </c>
      <c r="AB3" s="75">
        <f>-STOA!P3</f>
        <v>-150</v>
      </c>
      <c r="AC3">
        <f>SUMIF(B3:AB3,"&gt;0")*$AC$2-SUMIF(B3:AB3,"&lt;0")*($AC$2/(1-$AC$2))+SUMIF(AI3:AR3,"&gt;0")*$AC$2-SUMIF(AI3:AR3,"&lt;0")*($AC$2/(1-$AC$2))</f>
        <v>10.326948818213989</v>
      </c>
      <c r="AD3">
        <f>SUM(B3:AB3,AI3:AV3)-AC3</f>
        <v>648.66591122291629</v>
      </c>
      <c r="AE3">
        <f>'IDT-1'!F3</f>
        <v>0</v>
      </c>
      <c r="AF3" s="24"/>
      <c r="AG3">
        <f>SUM(AD3:AF3)</f>
        <v>648.66591122291629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-79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7.3118699999999999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542.22525828446589</v>
      </c>
      <c r="P4" s="36">
        <v>19.251754146163659</v>
      </c>
      <c r="Q4" s="36">
        <v>7.6999999999999984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285.39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-14</v>
      </c>
      <c r="AA4" s="75">
        <f>STOA!J4</f>
        <v>3.76</v>
      </c>
      <c r="AB4" s="75">
        <f>-STOA!P4</f>
        <v>-150</v>
      </c>
      <c r="AC4">
        <f t="shared" ref="AC4:AC67" si="0">SUMIF(B4:AB4,"&gt;0")*$AC$2-SUMIF(B4:AB4,"&lt;0")*($AC$2/(1-$AC$2))+SUMIF(AI4:AR4,"&gt;0")*$AC$2-SUMIF(AI4:AR4,"&lt;0")*($AC$2/(1-$AC$2))</f>
        <v>10.136477605995921</v>
      </c>
      <c r="AD4">
        <f t="shared" ref="AD4:AD67" si="1">SUM(B4:AB4,AI4:AV4)-AC4</f>
        <v>634.21512275435919</v>
      </c>
      <c r="AE4">
        <f>'IDT-1'!F4</f>
        <v>0</v>
      </c>
      <c r="AF4" s="24"/>
      <c r="AG4">
        <f t="shared" ref="AG4:AG67" si="2">SUM(AD4:AF4)</f>
        <v>634.21512275435919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-116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7.3118699999999999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552.10237044285975</v>
      </c>
      <c r="P5" s="36">
        <v>19.251754146163659</v>
      </c>
      <c r="Q5" s="36">
        <v>7.6999999999999984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266.85999999999996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-24</v>
      </c>
      <c r="AA5" s="75">
        <f>STOA!J5</f>
        <v>4.51</v>
      </c>
      <c r="AB5" s="75">
        <f>-STOA!P5</f>
        <v>-150</v>
      </c>
      <c r="AC5">
        <f t="shared" si="0"/>
        <v>10.036208717226872</v>
      </c>
      <c r="AD5">
        <f t="shared" si="1"/>
        <v>630.41250380152201</v>
      </c>
      <c r="AE5">
        <f>'IDT-1'!F5</f>
        <v>0</v>
      </c>
      <c r="AF5" s="24"/>
      <c r="AG5">
        <f t="shared" si="2"/>
        <v>630.41250380152201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7.3118699999999999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552.24239638759548</v>
      </c>
      <c r="P6" s="36">
        <v>19.251754146163659</v>
      </c>
      <c r="Q6" s="36">
        <v>7.6999999999999984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248.42999999999998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-38</v>
      </c>
      <c r="AA6" s="75">
        <f>STOA!J6</f>
        <v>4.51</v>
      </c>
      <c r="AB6" s="75">
        <f>-STOA!P6</f>
        <v>-150</v>
      </c>
      <c r="AC6">
        <f t="shared" si="0"/>
        <v>9.8232748310884297</v>
      </c>
      <c r="AD6">
        <f t="shared" si="1"/>
        <v>619.33546363239623</v>
      </c>
      <c r="AE6">
        <f>'IDT-1'!F6</f>
        <v>0</v>
      </c>
      <c r="AF6" s="24"/>
      <c r="AG6">
        <f t="shared" si="2"/>
        <v>619.33546363239623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7.3118699999999999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538.78232523559848</v>
      </c>
      <c r="P7" s="36">
        <v>19.251754146163659</v>
      </c>
      <c r="Q7" s="36">
        <v>7.6999999999999984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238.24999999999997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-48</v>
      </c>
      <c r="AA7" s="75">
        <f>STOA!J7</f>
        <v>4.51</v>
      </c>
      <c r="AB7" s="75">
        <f>-STOA!P7</f>
        <v>-150</v>
      </c>
      <c r="AC7">
        <f t="shared" si="0"/>
        <v>9.6246982334116549</v>
      </c>
      <c r="AD7">
        <f t="shared" si="1"/>
        <v>595.893969078076</v>
      </c>
      <c r="AE7">
        <f>'IDT-1'!F7</f>
        <v>0</v>
      </c>
      <c r="AF7" s="24"/>
      <c r="AG7">
        <f t="shared" si="2"/>
        <v>595.893969078076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-71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7.3118699999999999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543.69930472236467</v>
      </c>
      <c r="P8" s="36">
        <v>19.251754146163659</v>
      </c>
      <c r="Q8" s="36">
        <v>7.6999999999999984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237.96999999999997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-57</v>
      </c>
      <c r="AA8" s="75">
        <f>STOA!J8</f>
        <v>4.51</v>
      </c>
      <c r="AB8" s="75">
        <f>-STOA!P8</f>
        <v>-150</v>
      </c>
      <c r="AC8">
        <f t="shared" si="0"/>
        <v>9.7314181228996031</v>
      </c>
      <c r="AD8">
        <f t="shared" si="1"/>
        <v>592.42422867535424</v>
      </c>
      <c r="AE8">
        <f>'IDT-1'!F8</f>
        <v>0</v>
      </c>
      <c r="AF8" s="24"/>
      <c r="AG8">
        <f t="shared" si="2"/>
        <v>592.42422867535424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7.3118699999999999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544.92913986195822</v>
      </c>
      <c r="P9" s="36">
        <v>19.251754146163659</v>
      </c>
      <c r="Q9" s="36">
        <v>7.6999999999999984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238.19999999999996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-65</v>
      </c>
      <c r="AA9" s="75">
        <f>STOA!J9</f>
        <v>4.51</v>
      </c>
      <c r="AB9" s="75">
        <f>-STOA!P9</f>
        <v>-150</v>
      </c>
      <c r="AC9">
        <f t="shared" si="0"/>
        <v>9.6250845299237415</v>
      </c>
      <c r="AD9">
        <f t="shared" si="1"/>
        <v>607.99039740792364</v>
      </c>
      <c r="AE9">
        <f>'IDT-1'!F9</f>
        <v>0</v>
      </c>
      <c r="AF9" s="24"/>
      <c r="AG9">
        <f t="shared" si="2"/>
        <v>607.99039740792364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-48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7.3118699999999999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545.21908684030916</v>
      </c>
      <c r="P10" s="36">
        <v>19.251754146163659</v>
      </c>
      <c r="Q10" s="36">
        <v>7.6999999999999984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237.88999999999996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-72</v>
      </c>
      <c r="AA10" s="75">
        <f>STOA!J10</f>
        <v>4.51</v>
      </c>
      <c r="AB10" s="75">
        <f>-STOA!P10</f>
        <v>-150</v>
      </c>
      <c r="AC10">
        <f t="shared" si="0"/>
        <v>9.6842141886161155</v>
      </c>
      <c r="AD10">
        <f t="shared" si="1"/>
        <v>600.91121472758221</v>
      </c>
      <c r="AE10">
        <f>'IDT-1'!F10</f>
        <v>0</v>
      </c>
      <c r="AF10" s="24"/>
      <c r="AG10">
        <f t="shared" si="2"/>
        <v>600.91121472758221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-48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7.3118699999999999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546.68568424970579</v>
      </c>
      <c r="P11" s="36">
        <v>19.251134689065722</v>
      </c>
      <c r="Q11" s="36">
        <v>7.6999999999999993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238.02999999999997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-77</v>
      </c>
      <c r="AA11" s="75">
        <f>STOA!J11</f>
        <v>4.41</v>
      </c>
      <c r="AB11" s="75">
        <f>-STOA!P11</f>
        <v>-150</v>
      </c>
      <c r="AC11">
        <f t="shared" si="0"/>
        <v>9.764633665214534</v>
      </c>
      <c r="AD11">
        <f t="shared" si="1"/>
        <v>594.33677320328241</v>
      </c>
      <c r="AE11">
        <f>'IDT-1'!F11</f>
        <v>0</v>
      </c>
      <c r="AF11" s="24"/>
      <c r="AG11">
        <f t="shared" si="2"/>
        <v>594.33677320328241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-51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7.3118699999999999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547.03565188629966</v>
      </c>
      <c r="P12" s="36">
        <v>19.251134689065722</v>
      </c>
      <c r="Q12" s="36">
        <v>7.6999999999999993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238.21999999999997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-85</v>
      </c>
      <c r="AA12" s="75">
        <f>STOA!J12</f>
        <v>4.41</v>
      </c>
      <c r="AB12" s="75">
        <f>-STOA!P12</f>
        <v>-150</v>
      </c>
      <c r="AC12">
        <f t="shared" si="0"/>
        <v>9.8369386551610347</v>
      </c>
      <c r="AD12">
        <f t="shared" si="1"/>
        <v>586.80443584992975</v>
      </c>
      <c r="AE12">
        <f>'IDT-1'!F12</f>
        <v>0</v>
      </c>
      <c r="AF12" s="24"/>
      <c r="AG12">
        <f t="shared" si="2"/>
        <v>586.80443584992975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-51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7.3118699999999999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545.42151501278352</v>
      </c>
      <c r="P13" s="36">
        <v>19.251754146163659</v>
      </c>
      <c r="Q13" s="36">
        <v>7.6999999999999984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238.57999999999998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-89</v>
      </c>
      <c r="AA13" s="75">
        <f>STOA!J13</f>
        <v>4.41</v>
      </c>
      <c r="AB13" s="75">
        <f>-STOA!P13</f>
        <v>-150</v>
      </c>
      <c r="AC13">
        <f t="shared" si="0"/>
        <v>9.8602937397626782</v>
      </c>
      <c r="AD13">
        <f t="shared" si="1"/>
        <v>581.52756334890989</v>
      </c>
      <c r="AE13">
        <f>'IDT-1'!F13</f>
        <v>0</v>
      </c>
      <c r="AF13" s="24"/>
      <c r="AG13">
        <f t="shared" si="2"/>
        <v>581.52756334890989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-51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7.3118699999999999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545.94170407829029</v>
      </c>
      <c r="P14" s="36">
        <v>19.251754146163659</v>
      </c>
      <c r="Q14" s="36">
        <v>7.6999999999999984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238.76999999999998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-97</v>
      </c>
      <c r="AA14" s="75">
        <f>STOA!J14</f>
        <v>4.41</v>
      </c>
      <c r="AB14" s="75">
        <f>-STOA!P14</f>
        <v>-150</v>
      </c>
      <c r="AC14">
        <f t="shared" si="0"/>
        <v>9.9340285897120477</v>
      </c>
      <c r="AD14">
        <f t="shared" si="1"/>
        <v>574.16401756446737</v>
      </c>
      <c r="AE14">
        <f>'IDT-1'!F14</f>
        <v>0</v>
      </c>
      <c r="AF14" s="24"/>
      <c r="AG14">
        <f t="shared" si="2"/>
        <v>574.16401756446737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-51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7.3118699999999999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550.106749422946</v>
      </c>
      <c r="P15" s="36">
        <v>19.251754146163659</v>
      </c>
      <c r="Q15" s="36">
        <v>7.6999999999999984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241.88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-104</v>
      </c>
      <c r="AA15" s="75">
        <f>STOA!J15</f>
        <v>4.41</v>
      </c>
      <c r="AB15" s="75">
        <f>-STOA!P15</f>
        <v>-150</v>
      </c>
      <c r="AC15">
        <f t="shared" si="0"/>
        <v>10.206917913729383</v>
      </c>
      <c r="AD15">
        <f t="shared" si="1"/>
        <v>556.16617358510575</v>
      </c>
      <c r="AE15">
        <f>'IDT-1'!F15</f>
        <v>0</v>
      </c>
      <c r="AF15" s="24"/>
      <c r="AG15">
        <f t="shared" si="2"/>
        <v>556.16617358510575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-69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7.3118699999999999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554.25565529341009</v>
      </c>
      <c r="P16" s="36">
        <v>19.251754146163659</v>
      </c>
      <c r="Q16" s="36">
        <v>7.6999999999999984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242.03999999999996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-108</v>
      </c>
      <c r="AA16" s="75">
        <f>STOA!J16</f>
        <v>4.41</v>
      </c>
      <c r="AB16" s="75">
        <f>-STOA!P16</f>
        <v>-150</v>
      </c>
      <c r="AC16">
        <f t="shared" si="0"/>
        <v>10.319353142565284</v>
      </c>
      <c r="AD16">
        <f t="shared" si="1"/>
        <v>551.36264422673389</v>
      </c>
      <c r="AE16">
        <f>'IDT-1'!F16</f>
        <v>0</v>
      </c>
      <c r="AF16" s="24"/>
      <c r="AG16">
        <f t="shared" si="2"/>
        <v>551.36264422673389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-74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7.3118699999999999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555.35822199864572</v>
      </c>
      <c r="P17" s="36">
        <v>19.251754146163659</v>
      </c>
      <c r="Q17" s="36">
        <v>7.6999999999999984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242.18999999999997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-108</v>
      </c>
      <c r="AA17" s="75">
        <f>STOA!J17</f>
        <v>4.41</v>
      </c>
      <c r="AB17" s="75">
        <f>-STOA!P17</f>
        <v>-150</v>
      </c>
      <c r="AC17">
        <f t="shared" si="0"/>
        <v>10.338345860614153</v>
      </c>
      <c r="AD17">
        <f t="shared" si="1"/>
        <v>551.59621821392068</v>
      </c>
      <c r="AE17">
        <f>'IDT-1'!F17</f>
        <v>0</v>
      </c>
      <c r="AF17" s="24"/>
      <c r="AG17">
        <f t="shared" si="2"/>
        <v>551.59621821392068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-75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7.3118699999999999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561.46352656367503</v>
      </c>
      <c r="P18" s="36">
        <v>19.251754146163659</v>
      </c>
      <c r="Q18" s="36">
        <v>7.6999999999999984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242.34999999999997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-108</v>
      </c>
      <c r="AA18" s="75">
        <f>STOA!J18</f>
        <v>4.41</v>
      </c>
      <c r="AB18" s="75">
        <f>-STOA!P18</f>
        <v>-150</v>
      </c>
      <c r="AC18">
        <f t="shared" si="0"/>
        <v>10.416387892135065</v>
      </c>
      <c r="AD18">
        <f t="shared" si="1"/>
        <v>554.78348074742917</v>
      </c>
      <c r="AE18">
        <f>'IDT-1'!F18</f>
        <v>0</v>
      </c>
      <c r="AF18" s="24"/>
      <c r="AG18">
        <f t="shared" si="2"/>
        <v>554.78348074742917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-78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7.6127700000000003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556.59669446889723</v>
      </c>
      <c r="P19" s="36">
        <v>19.251754146163659</v>
      </c>
      <c r="Q19" s="36">
        <v>7.6999999999999984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242.23999999999998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-103</v>
      </c>
      <c r="AA19" s="75">
        <f>STOA!J19</f>
        <v>4.32</v>
      </c>
      <c r="AB19" s="75">
        <f>-STOA!P19</f>
        <v>-150</v>
      </c>
      <c r="AC19">
        <f t="shared" si="0"/>
        <v>10.333998273914487</v>
      </c>
      <c r="AD19">
        <f t="shared" si="1"/>
        <v>555.09993827087192</v>
      </c>
      <c r="AE19">
        <f>'IDT-1'!F19</f>
        <v>0</v>
      </c>
      <c r="AF19" s="24"/>
      <c r="AG19">
        <f t="shared" si="2"/>
        <v>555.09993827087192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-78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7.6127700000000003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554.640295774332</v>
      </c>
      <c r="P20" s="36">
        <v>19.251754146163659</v>
      </c>
      <c r="Q20" s="36">
        <v>7.6999999999999984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242.17999999999998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-94</v>
      </c>
      <c r="AA20" s="75">
        <f>STOA!J20</f>
        <v>4.32</v>
      </c>
      <c r="AB20" s="75">
        <f>-STOA!P20</f>
        <v>-150</v>
      </c>
      <c r="AC20">
        <f t="shared" si="0"/>
        <v>10.223877789906359</v>
      </c>
      <c r="AD20">
        <f t="shared" si="1"/>
        <v>564.19366006031476</v>
      </c>
      <c r="AE20">
        <f>'IDT-1'!F20</f>
        <v>0</v>
      </c>
      <c r="AF20" s="24"/>
      <c r="AG20">
        <f t="shared" si="2"/>
        <v>564.19366006031476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-76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7.6127700000000003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554.71715064761804</v>
      </c>
      <c r="P21" s="36">
        <v>19.251754146163659</v>
      </c>
      <c r="Q21" s="36">
        <v>7.6999999999999984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258.52999999999997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-83</v>
      </c>
      <c r="AA21" s="75">
        <f>STOA!J21</f>
        <v>4.32</v>
      </c>
      <c r="AB21" s="75">
        <f>-STOA!P21</f>
        <v>-150</v>
      </c>
      <c r="AC21">
        <f t="shared" si="0"/>
        <v>10.361863370841961</v>
      </c>
      <c r="AD21">
        <f t="shared" si="1"/>
        <v>580.48252935266521</v>
      </c>
      <c r="AE21">
        <f>'IDT-1'!F21</f>
        <v>0</v>
      </c>
      <c r="AF21" s="24"/>
      <c r="AG21">
        <f t="shared" si="2"/>
        <v>580.48252935266521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-87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7.6127700000000003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564.05161496793551</v>
      </c>
      <c r="P22" s="36">
        <v>38.51</v>
      </c>
      <c r="Q22" s="36">
        <v>7.6999999999999984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277.71999999999997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-74</v>
      </c>
      <c r="AA22" s="75">
        <f>STOA!J22</f>
        <v>4.32</v>
      </c>
      <c r="AB22" s="75">
        <f>-STOA!P22</f>
        <v>-150</v>
      </c>
      <c r="AC22">
        <f t="shared" si="0"/>
        <v>11.008901710326636</v>
      </c>
      <c r="AD22">
        <f t="shared" si="1"/>
        <v>598.61820118733442</v>
      </c>
      <c r="AE22">
        <f>'IDT-1'!F22</f>
        <v>0</v>
      </c>
      <c r="AF22" s="24"/>
      <c r="AG22">
        <f t="shared" si="2"/>
        <v>598.61820118733442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-125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7.6127700000000003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653.65786916664922</v>
      </c>
      <c r="P23" s="36">
        <v>74.790000000000006</v>
      </c>
      <c r="Q23" s="36">
        <v>26.64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313.09000000000009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-289</v>
      </c>
      <c r="AA23" s="75">
        <f>STOA!J23</f>
        <v>4.32</v>
      </c>
      <c r="AB23" s="75">
        <f>-STOA!P23</f>
        <v>-150</v>
      </c>
      <c r="AC23">
        <f t="shared" si="0"/>
        <v>13.700041169355412</v>
      </c>
      <c r="AD23">
        <f t="shared" si="1"/>
        <v>637.12331592701935</v>
      </c>
      <c r="AE23">
        <f>'IDT-1'!F23</f>
        <v>0</v>
      </c>
      <c r="AF23" s="24"/>
      <c r="AG23">
        <f t="shared" si="2"/>
        <v>637.12331592701935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-49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7.6127700000000003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634.82641150515906</v>
      </c>
      <c r="P24" s="36">
        <v>74.793728500922271</v>
      </c>
      <c r="Q24" s="36">
        <v>26.64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332.05000000000007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-254</v>
      </c>
      <c r="AA24" s="75">
        <f>STOA!J24</f>
        <v>4.32</v>
      </c>
      <c r="AB24" s="75">
        <f>-STOA!P24</f>
        <v>-150</v>
      </c>
      <c r="AC24">
        <f t="shared" si="0"/>
        <v>13.396190566310636</v>
      </c>
      <c r="AD24">
        <f t="shared" si="1"/>
        <v>673.55943736949632</v>
      </c>
      <c r="AE24">
        <f>'IDT-1'!F24</f>
        <v>0</v>
      </c>
      <c r="AF24" s="24"/>
      <c r="AG24">
        <f t="shared" si="2"/>
        <v>673.55943736949632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-48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7.6127700000000003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616.88153309146401</v>
      </c>
      <c r="P25" s="36">
        <v>74.792871017274479</v>
      </c>
      <c r="Q25" s="36">
        <v>26.64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352.22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-221</v>
      </c>
      <c r="AA25" s="75">
        <f>STOA!J25</f>
        <v>4.32</v>
      </c>
      <c r="AB25" s="75">
        <f>-STOA!P25</f>
        <v>-150</v>
      </c>
      <c r="AC25">
        <f t="shared" si="0"/>
        <v>13.042143444877834</v>
      </c>
      <c r="AD25">
        <f t="shared" si="1"/>
        <v>720.13774859358602</v>
      </c>
      <c r="AE25">
        <f>'IDT-1'!F25</f>
        <v>0</v>
      </c>
      <c r="AF25" s="24"/>
      <c r="AG25">
        <f t="shared" si="2"/>
        <v>720.13774859358602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-37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7.6127700000000003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617.08473050341524</v>
      </c>
      <c r="P26" s="36">
        <v>38.51</v>
      </c>
      <c r="Q26" s="36">
        <v>7.6999999999999993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337.78000000000003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-120</v>
      </c>
      <c r="AA26" s="75">
        <f>STOA!J26</f>
        <v>4.32</v>
      </c>
      <c r="AB26" s="75">
        <f>-STOA!P26</f>
        <v>-150</v>
      </c>
      <c r="AC26">
        <f t="shared" si="0"/>
        <v>11.476027890505989</v>
      </c>
      <c r="AD26">
        <f t="shared" si="1"/>
        <v>768.24419054263478</v>
      </c>
      <c r="AE26">
        <f>'IDT-1'!F26</f>
        <v>0</v>
      </c>
      <c r="AF26" s="24"/>
      <c r="AG26">
        <f t="shared" si="2"/>
        <v>768.24419054263478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-22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7.6127700000000003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56.809999999999995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640.65164871274828</v>
      </c>
      <c r="P27" s="36">
        <v>38.51</v>
      </c>
      <c r="Q27" s="36">
        <v>7.6999999999999993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338.7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-72</v>
      </c>
      <c r="AA27" s="75">
        <f>STOA!J27</f>
        <v>4.2300000000000004</v>
      </c>
      <c r="AB27" s="75">
        <f>-STOA!P27</f>
        <v>-150</v>
      </c>
      <c r="AC27">
        <f t="shared" si="0"/>
        <v>11.300719390684463</v>
      </c>
      <c r="AD27">
        <f t="shared" si="1"/>
        <v>833.91369932206385</v>
      </c>
      <c r="AE27">
        <f>'IDT-1'!F27</f>
        <v>-1.73</v>
      </c>
      <c r="AF27" s="24"/>
      <c r="AG27">
        <f t="shared" si="2"/>
        <v>832.18369932206383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-27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7.6127700000000003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56.809999999999995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722.51736679822545</v>
      </c>
      <c r="P28" s="36">
        <v>19.250939207650273</v>
      </c>
      <c r="Q28" s="36">
        <v>7.6999999999999993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317.95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-27</v>
      </c>
      <c r="AA28" s="75">
        <f>STOA!J28</f>
        <v>4.2300000000000004</v>
      </c>
      <c r="AB28" s="75">
        <f>-STOA!P28</f>
        <v>-150</v>
      </c>
      <c r="AC28">
        <f t="shared" si="0"/>
        <v>11.427962053374728</v>
      </c>
      <c r="AD28">
        <f t="shared" si="1"/>
        <v>903.16311395250102</v>
      </c>
      <c r="AE28">
        <f>'IDT-1'!F28</f>
        <v>0</v>
      </c>
      <c r="AF28" s="24"/>
      <c r="AG28">
        <f t="shared" si="2"/>
        <v>903.16311395250102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7.6127700000000003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56.809999999999995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761.3031222216033</v>
      </c>
      <c r="P29" s="36">
        <v>38.51</v>
      </c>
      <c r="Q29" s="36">
        <v>7.7586250885896542</v>
      </c>
      <c r="R29" s="38">
        <v>1.8999999999999997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307.24246799999997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4.2300000000000004</v>
      </c>
      <c r="AB29" s="75">
        <f>-STOA!P29</f>
        <v>-150</v>
      </c>
      <c r="AC29">
        <f t="shared" si="0"/>
        <v>11.634371906133655</v>
      </c>
      <c r="AD29">
        <f t="shared" si="1"/>
        <v>975.73261340405918</v>
      </c>
      <c r="AE29">
        <f>'IDT-1'!F29</f>
        <v>0</v>
      </c>
      <c r="AF29" s="24"/>
      <c r="AG29">
        <f t="shared" si="2"/>
        <v>975.73261340405918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-48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7.6127700000000003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868.55545349012743</v>
      </c>
      <c r="P30" s="36">
        <v>74.792871017274479</v>
      </c>
      <c r="Q30" s="36">
        <v>26.78</v>
      </c>
      <c r="R30" s="38">
        <v>5.03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345.64396700000003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4.2300000000000004</v>
      </c>
      <c r="AB30" s="75">
        <f>-STOA!P30</f>
        <v>-150</v>
      </c>
      <c r="AC30">
        <f t="shared" si="0"/>
        <v>14.392758250425787</v>
      </c>
      <c r="AD30">
        <f t="shared" si="1"/>
        <v>1040.2523032569761</v>
      </c>
      <c r="AE30">
        <f>'IDT-1'!F30</f>
        <v>0</v>
      </c>
      <c r="AF30" s="24"/>
      <c r="AG30">
        <f t="shared" si="2"/>
        <v>1040.2523032569761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-178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7.6127700000000003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934.49028320456011</v>
      </c>
      <c r="P31" s="36">
        <v>74.792871017274479</v>
      </c>
      <c r="Q31" s="36">
        <v>26.64</v>
      </c>
      <c r="R31" s="38">
        <v>10.192561588738059</v>
      </c>
      <c r="S31" s="38">
        <v>0</v>
      </c>
      <c r="T31" s="37">
        <f>SUMPRODUCT(LTA!J31:AN31,LTA!J$101:AN$101,LTA!J$105:AN$105)</f>
        <v>2.0499999999999998</v>
      </c>
      <c r="U31" s="37">
        <f>SUMPRODUCT(LTA!J31:AN31,LTA!J$102:AN$102,LTA!J$105:AN$105)</f>
        <v>367.99046199999998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-188</v>
      </c>
      <c r="AA31" s="75">
        <f>STOA!J31</f>
        <v>4.2300000000000004</v>
      </c>
      <c r="AB31" s="75">
        <f>-STOA!P31</f>
        <v>-150</v>
      </c>
      <c r="AC31">
        <f t="shared" si="0"/>
        <v>15.718942674315546</v>
      </c>
      <c r="AD31">
        <f t="shared" si="1"/>
        <v>1072.2800051362572</v>
      </c>
      <c r="AE31">
        <f>'IDT-1'!F31</f>
        <v>-18</v>
      </c>
      <c r="AF31" s="24"/>
      <c r="AG31">
        <f t="shared" si="2"/>
        <v>1054.2800051362572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-52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7.6127700000000003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936.44668189912534</v>
      </c>
      <c r="P32" s="36">
        <v>74.792871017274479</v>
      </c>
      <c r="Q32" s="36">
        <v>26.64</v>
      </c>
      <c r="R32" s="38">
        <v>16.809999999999999</v>
      </c>
      <c r="S32" s="38">
        <v>0</v>
      </c>
      <c r="T32" s="37">
        <f>SUMPRODUCT(LTA!J32:AN32,LTA!J$101:AN$101,LTA!J$105:AN$105)</f>
        <v>6.45</v>
      </c>
      <c r="U32" s="37">
        <f>SUMPRODUCT(LTA!J32:AN32,LTA!J$102:AN$102,LTA!J$105:AN$105)</f>
        <v>374.42758900000001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-116</v>
      </c>
      <c r="AA32" s="75">
        <f>STOA!J32</f>
        <v>4.2300000000000004</v>
      </c>
      <c r="AB32" s="75">
        <f>-STOA!P32</f>
        <v>-150</v>
      </c>
      <c r="AC32">
        <f t="shared" si="0"/>
        <v>15.289013732062259</v>
      </c>
      <c r="AD32">
        <f t="shared" si="1"/>
        <v>1162.1208981843374</v>
      </c>
      <c r="AE32">
        <f>'IDT-1'!F32</f>
        <v>-67</v>
      </c>
      <c r="AF32" s="24"/>
      <c r="AG32">
        <f t="shared" si="2"/>
        <v>1095.1208981843374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-54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7.6127700000000003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56.809999999999995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860.98262391279809</v>
      </c>
      <c r="P33" s="36">
        <v>74.792871017274479</v>
      </c>
      <c r="Q33" s="36">
        <v>26.64</v>
      </c>
      <c r="R33" s="38">
        <v>22.430000000000003</v>
      </c>
      <c r="S33" s="38">
        <v>0</v>
      </c>
      <c r="T33" s="37">
        <f>SUMPRODUCT(LTA!J33:AN33,LTA!J$101:AN$101,LTA!J$105:AN$105)</f>
        <v>12.54</v>
      </c>
      <c r="U33" s="37">
        <f>SUMPRODUCT(LTA!J33:AN33,LTA!J$102:AN$102,LTA!J$105:AN$105)</f>
        <v>371.204319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4.2300000000000004</v>
      </c>
      <c r="AB33" s="75">
        <f>-STOA!P33</f>
        <v>-150</v>
      </c>
      <c r="AC33">
        <f t="shared" si="0"/>
        <v>13.97884819311265</v>
      </c>
      <c r="AD33">
        <f t="shared" si="1"/>
        <v>1198.2637357369599</v>
      </c>
      <c r="AE33">
        <f>'IDT-1'!F33</f>
        <v>-63</v>
      </c>
      <c r="AF33" s="24"/>
      <c r="AG33">
        <f t="shared" si="2"/>
        <v>1135.2637357369599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7.7632200000000005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56.809999999999995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831.1173440043242</v>
      </c>
      <c r="P34" s="36">
        <v>74.792871017274479</v>
      </c>
      <c r="Q34" s="36">
        <v>26.64</v>
      </c>
      <c r="R34" s="38">
        <v>23.2</v>
      </c>
      <c r="S34" s="38">
        <v>0</v>
      </c>
      <c r="T34" s="37">
        <f>SUMPRODUCT(LTA!J34:AN34,LTA!J$101:AN$101,LTA!J$105:AN$105)</f>
        <v>18.84</v>
      </c>
      <c r="U34" s="37">
        <f>SUMPRODUCT(LTA!J34:AN34,LTA!J$102:AN$102,LTA!J$105:AN$105)</f>
        <v>391.38810299999994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4.2300000000000004</v>
      </c>
      <c r="AB34" s="75">
        <f>-STOA!P34</f>
        <v>-150</v>
      </c>
      <c r="AC34">
        <f t="shared" si="0"/>
        <v>13.432963628538346</v>
      </c>
      <c r="AD34">
        <f t="shared" si="1"/>
        <v>1258.3485743930603</v>
      </c>
      <c r="AE34">
        <f>'IDT-1'!F34</f>
        <v>-77</v>
      </c>
      <c r="AF34" s="24"/>
      <c r="AG34">
        <f t="shared" si="2"/>
        <v>1181.3485743930603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-13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7.7632200000000005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56.809999999999995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799.26980302741947</v>
      </c>
      <c r="P35" s="36">
        <v>74.792871017274479</v>
      </c>
      <c r="Q35" s="36">
        <v>26.64</v>
      </c>
      <c r="R35" s="38">
        <v>23.2</v>
      </c>
      <c r="S35" s="38">
        <v>0</v>
      </c>
      <c r="T35" s="37">
        <f>SUMPRODUCT(LTA!J35:AN35,LTA!J$101:AN$101,LTA!J$105:AN$105)</f>
        <v>29.31</v>
      </c>
      <c r="U35" s="37">
        <f>SUMPRODUCT(LTA!J35:AN35,LTA!J$102:AN$102,LTA!J$105:AN$105)</f>
        <v>397.26754899999997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4.1399999999999997</v>
      </c>
      <c r="AB35" s="75">
        <f>-STOA!P35</f>
        <v>-150</v>
      </c>
      <c r="AC35">
        <f t="shared" si="0"/>
        <v>13.344379419356793</v>
      </c>
      <c r="AD35">
        <f t="shared" si="1"/>
        <v>1237.8490636253373</v>
      </c>
      <c r="AE35">
        <f>'IDT-1'!F35</f>
        <v>-98</v>
      </c>
      <c r="AF35" s="24"/>
      <c r="AG35">
        <f t="shared" si="2"/>
        <v>1139.8490636253373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-18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7.7632200000000005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56.809999999999995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778.72975409477351</v>
      </c>
      <c r="P36" s="36">
        <v>74.792871017274479</v>
      </c>
      <c r="Q36" s="36">
        <v>26.64</v>
      </c>
      <c r="R36" s="38">
        <v>23.2</v>
      </c>
      <c r="S36" s="38">
        <v>0</v>
      </c>
      <c r="T36" s="37">
        <f>SUMPRODUCT(LTA!J36:AN36,LTA!J$101:AN$101,LTA!J$105:AN$105)</f>
        <v>39</v>
      </c>
      <c r="U36" s="37">
        <f>SUMPRODUCT(LTA!J36:AN36,LTA!J$102:AN$102,LTA!J$105:AN$105)</f>
        <v>409.37063299999994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4.1399999999999997</v>
      </c>
      <c r="AB36" s="75">
        <f>-STOA!P36</f>
        <v>-150</v>
      </c>
      <c r="AC36">
        <f t="shared" si="0"/>
        <v>13.363376071647455</v>
      </c>
      <c r="AD36">
        <f t="shared" si="1"/>
        <v>1238.0831020404005</v>
      </c>
      <c r="AE36">
        <f>'IDT-1'!F36</f>
        <v>-86</v>
      </c>
      <c r="AF36" s="24"/>
      <c r="AG36">
        <f t="shared" si="2"/>
        <v>1152.0831020404005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-19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7.7632200000000005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56.809999999999995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722.29116905122794</v>
      </c>
      <c r="P37" s="36">
        <v>74.792871017274479</v>
      </c>
      <c r="Q37" s="36">
        <v>26.64</v>
      </c>
      <c r="R37" s="38">
        <v>23.2</v>
      </c>
      <c r="S37" s="38">
        <v>0</v>
      </c>
      <c r="T37" s="37">
        <f>SUMPRODUCT(LTA!J37:AN37,LTA!J$101:AN$101,LTA!J$105:AN$105)</f>
        <v>50.51</v>
      </c>
      <c r="U37" s="37">
        <f>SUMPRODUCT(LTA!J37:AN37,LTA!J$102:AN$102,LTA!J$105:AN$105)</f>
        <v>422.37479299999995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4.1399999999999997</v>
      </c>
      <c r="AB37" s="75">
        <f>-STOA!P37</f>
        <v>-150</v>
      </c>
      <c r="AC37">
        <f t="shared" si="0"/>
        <v>12.976614693133225</v>
      </c>
      <c r="AD37">
        <f t="shared" si="1"/>
        <v>1220.5454383753695</v>
      </c>
      <c r="AE37">
        <f>'IDT-1'!F37</f>
        <v>-55</v>
      </c>
      <c r="AF37" s="24"/>
      <c r="AG37">
        <f t="shared" si="2"/>
        <v>1165.5454383753695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7.7632200000000005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56.809999999999995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654.70849141873839</v>
      </c>
      <c r="P38" s="36">
        <v>74.792871017274479</v>
      </c>
      <c r="Q38" s="36">
        <v>26.64</v>
      </c>
      <c r="R38" s="38">
        <v>23.2</v>
      </c>
      <c r="S38" s="38">
        <v>0</v>
      </c>
      <c r="T38" s="37">
        <f>SUMPRODUCT(LTA!J38:AN38,LTA!J$101:AN$101,LTA!J$105:AN$105)</f>
        <v>59.97</v>
      </c>
      <c r="U38" s="37">
        <f>SUMPRODUCT(LTA!J38:AN38,LTA!J$102:AN$102,LTA!J$105:AN$105)</f>
        <v>422.73509299999995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4.1399999999999997</v>
      </c>
      <c r="AB38" s="75">
        <f>-STOA!P38</f>
        <v>-150</v>
      </c>
      <c r="AC38">
        <f t="shared" si="0"/>
        <v>12.457526090120757</v>
      </c>
      <c r="AD38">
        <f t="shared" si="1"/>
        <v>1167.3021493458921</v>
      </c>
      <c r="AE38">
        <f>'IDT-1'!F38</f>
        <v>-5.19</v>
      </c>
      <c r="AF38" s="24"/>
      <c r="AG38">
        <f t="shared" si="2"/>
        <v>1162.112149345892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7.7632200000000005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56.809999999999995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723.33535494523619</v>
      </c>
      <c r="P39" s="36">
        <v>74.792871017274479</v>
      </c>
      <c r="Q39" s="36">
        <v>26.64</v>
      </c>
      <c r="R39" s="38">
        <v>23.2</v>
      </c>
      <c r="S39" s="38">
        <v>0</v>
      </c>
      <c r="T39" s="37">
        <f>SUMPRODUCT(LTA!J39:AN39,LTA!J$101:AN$101,LTA!J$105:AN$105)</f>
        <v>70.489999999999995</v>
      </c>
      <c r="U39" s="37">
        <f>SUMPRODUCT(LTA!J39:AN39,LTA!J$102:AN$102,LTA!J$105:AN$105)</f>
        <v>444.303471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4.04</v>
      </c>
      <c r="AB39" s="75">
        <f>-STOA!P39</f>
        <v>-150</v>
      </c>
      <c r="AC39">
        <f t="shared" si="0"/>
        <v>13.666174961218449</v>
      </c>
      <c r="AD39">
        <f t="shared" si="1"/>
        <v>1311.9887420012922</v>
      </c>
      <c r="AE39">
        <f>'IDT-1'!F39</f>
        <v>-82</v>
      </c>
      <c r="AF39" s="24"/>
      <c r="AG39">
        <f t="shared" si="2"/>
        <v>1229.9887420012922</v>
      </c>
      <c r="AI39" s="34">
        <f>PXIL!J39</f>
        <v>0</v>
      </c>
      <c r="AJ39" s="34">
        <f>PXIL!P39</f>
        <v>0</v>
      </c>
      <c r="AK39" s="34">
        <f>RTM_IEX!J39</f>
        <v>44.28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7.7632200000000005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56.809999999999995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716.22469169366036</v>
      </c>
      <c r="P40" s="36">
        <v>74.792871017274479</v>
      </c>
      <c r="Q40" s="36">
        <v>26.64</v>
      </c>
      <c r="R40" s="38">
        <v>23.2</v>
      </c>
      <c r="S40" s="38">
        <v>0</v>
      </c>
      <c r="T40" s="37">
        <f>SUMPRODUCT(LTA!J40:AN40,LTA!J$101:AN$101,LTA!J$105:AN$105)</f>
        <v>78.81</v>
      </c>
      <c r="U40" s="37">
        <f>SUMPRODUCT(LTA!J40:AN40,LTA!J$102:AN$102,LTA!J$105:AN$105)</f>
        <v>453.51500899999996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4.04</v>
      </c>
      <c r="AB40" s="75">
        <f>-STOA!P40</f>
        <v>-150</v>
      </c>
      <c r="AC40">
        <f t="shared" si="0"/>
        <v>13.41409830910521</v>
      </c>
      <c r="AD40">
        <f t="shared" si="1"/>
        <v>1282.2316934018295</v>
      </c>
      <c r="AE40">
        <f>'IDT-1'!F40</f>
        <v>-51.320999999999998</v>
      </c>
      <c r="AF40" s="24"/>
      <c r="AG40">
        <f t="shared" si="2"/>
        <v>1230.9106934018296</v>
      </c>
      <c r="AI40" s="34">
        <f>PXIL!J40</f>
        <v>0</v>
      </c>
      <c r="AJ40" s="34">
        <f>PXIL!P40</f>
        <v>0</v>
      </c>
      <c r="AK40" s="34">
        <f>RTM_IEX!J40</f>
        <v>3.85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7.7632200000000005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688.08861393204779</v>
      </c>
      <c r="P41" s="36">
        <v>74.792871017274479</v>
      </c>
      <c r="Q41" s="36">
        <v>26.64</v>
      </c>
      <c r="R41" s="38">
        <v>23.2</v>
      </c>
      <c r="S41" s="38">
        <v>0</v>
      </c>
      <c r="T41" s="37">
        <f>SUMPRODUCT(LTA!J41:AN41,LTA!J$101:AN$101,LTA!J$105:AN$105)</f>
        <v>84.94</v>
      </c>
      <c r="U41" s="37">
        <f>SUMPRODUCT(LTA!J41:AN41,LTA!J$102:AN$102,LTA!J$105:AN$105)</f>
        <v>456.80640599999998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4.04</v>
      </c>
      <c r="AB41" s="75">
        <f>-STOA!P41</f>
        <v>-150</v>
      </c>
      <c r="AC41">
        <f t="shared" si="0"/>
        <v>13.652977821317359</v>
      </c>
      <c r="AD41">
        <f t="shared" si="1"/>
        <v>1310.4308510577303</v>
      </c>
      <c r="AE41">
        <f>'IDT-1'!F41</f>
        <v>0</v>
      </c>
      <c r="AF41" s="24"/>
      <c r="AG41">
        <f t="shared" si="2"/>
        <v>1310.4308510577303</v>
      </c>
      <c r="AI41" s="34">
        <f>PXIL!J41</f>
        <v>0</v>
      </c>
      <c r="AJ41" s="34">
        <f>PXIL!P41</f>
        <v>0</v>
      </c>
      <c r="AK41" s="34">
        <f>RTM_IEX!J41</f>
        <v>49.1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7.7632200000000005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693.86465024777522</v>
      </c>
      <c r="P42" s="36">
        <v>74.792871017274479</v>
      </c>
      <c r="Q42" s="36">
        <v>26.64</v>
      </c>
      <c r="R42" s="38">
        <v>24.199999999999996</v>
      </c>
      <c r="S42" s="38">
        <v>0</v>
      </c>
      <c r="T42" s="37">
        <f>SUMPRODUCT(LTA!J42:AN42,LTA!J$101:AN$101,LTA!J$105:AN$105)</f>
        <v>92.06</v>
      </c>
      <c r="U42" s="37">
        <f>SUMPRODUCT(LTA!J42:AN42,LTA!J$102:AN$102,LTA!J$105:AN$105)</f>
        <v>464.01335799999998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4.04</v>
      </c>
      <c r="AB42" s="75">
        <f>-STOA!P42</f>
        <v>-150</v>
      </c>
      <c r="AC42">
        <f t="shared" si="0"/>
        <v>13.88685892316947</v>
      </c>
      <c r="AD42">
        <f t="shared" si="1"/>
        <v>1338.0399582716054</v>
      </c>
      <c r="AE42">
        <f>'IDT-1'!F42</f>
        <v>0</v>
      </c>
      <c r="AF42" s="24"/>
      <c r="AG42">
        <f t="shared" si="2"/>
        <v>1338.0399582716054</v>
      </c>
      <c r="AI42" s="34">
        <f>PXIL!J42</f>
        <v>0</v>
      </c>
      <c r="AJ42" s="34">
        <f>PXIL!P42</f>
        <v>0</v>
      </c>
      <c r="AK42" s="34">
        <f>RTM_IEX!J42</f>
        <v>55.84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7.7632200000000005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706.90988487218397</v>
      </c>
      <c r="P43" s="36">
        <v>74.792871017274479</v>
      </c>
      <c r="Q43" s="36">
        <v>26.64</v>
      </c>
      <c r="R43" s="38">
        <v>24.199999999999996</v>
      </c>
      <c r="S43" s="38">
        <v>0</v>
      </c>
      <c r="T43" s="37">
        <f>SUMPRODUCT(LTA!J43:AN43,LTA!J$101:AN$101,LTA!J$105:AN$105)</f>
        <v>100.02</v>
      </c>
      <c r="U43" s="37">
        <f>SUMPRODUCT(LTA!J43:AN43,LTA!J$102:AN$102,LTA!J$105:AN$105)</f>
        <v>470.79720999999995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4.04</v>
      </c>
      <c r="AB43" s="75">
        <f>-STOA!P43</f>
        <v>-150</v>
      </c>
      <c r="AC43">
        <f t="shared" si="0"/>
        <v>14.047459250814503</v>
      </c>
      <c r="AD43">
        <f t="shared" si="1"/>
        <v>1356.9984445683695</v>
      </c>
      <c r="AE43">
        <f>'IDT-1'!F43</f>
        <v>0</v>
      </c>
      <c r="AF43" s="24"/>
      <c r="AG43">
        <f t="shared" si="2"/>
        <v>1356.9984445683695</v>
      </c>
      <c r="AI43" s="34">
        <f>PXIL!J43</f>
        <v>0</v>
      </c>
      <c r="AJ43" s="34">
        <f>PXIL!P43</f>
        <v>0</v>
      </c>
      <c r="AK43" s="34">
        <f>RTM_IEX!J43</f>
        <v>47.17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7.7632200000000005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708.53750088436379</v>
      </c>
      <c r="P44" s="36">
        <v>74.789999999999992</v>
      </c>
      <c r="Q44" s="36">
        <v>26.64</v>
      </c>
      <c r="R44" s="38">
        <v>24.199999999999996</v>
      </c>
      <c r="S44" s="38">
        <v>0</v>
      </c>
      <c r="T44" s="37">
        <f>SUMPRODUCT(LTA!J44:AN44,LTA!J$101:AN$101,LTA!J$105:AN$105)</f>
        <v>104.85</v>
      </c>
      <c r="U44" s="37">
        <f>SUMPRODUCT(LTA!J44:AN44,LTA!J$102:AN$102,LTA!J$105:AN$105)</f>
        <v>476.86935399999993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4.04</v>
      </c>
      <c r="AB44" s="75">
        <f>-STOA!P44</f>
        <v>-150</v>
      </c>
      <c r="AC44">
        <f t="shared" si="0"/>
        <v>14.128409118371707</v>
      </c>
      <c r="AD44">
        <f t="shared" si="1"/>
        <v>1366.5543836957172</v>
      </c>
      <c r="AE44">
        <f>'IDT-1'!F44</f>
        <v>0</v>
      </c>
      <c r="AF44" s="24"/>
      <c r="AG44">
        <f t="shared" si="2"/>
        <v>1366.5543836957172</v>
      </c>
      <c r="AI44" s="34">
        <f>PXIL!J44</f>
        <v>0</v>
      </c>
      <c r="AJ44" s="34">
        <f>PXIL!P44</f>
        <v>0</v>
      </c>
      <c r="AK44" s="34">
        <f>RTM_IEX!J44</f>
        <v>44.28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7.7632200000000005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704.64727875992662</v>
      </c>
      <c r="P45" s="36">
        <v>74.790000000000006</v>
      </c>
      <c r="Q45" s="36">
        <v>26.64</v>
      </c>
      <c r="R45" s="38">
        <v>24.199999999999996</v>
      </c>
      <c r="S45" s="38">
        <v>0</v>
      </c>
      <c r="T45" s="37">
        <f>SUMPRODUCT(LTA!J45:AN45,LTA!J$101:AN$101,LTA!J$105:AN$105)</f>
        <v>109.53999999999999</v>
      </c>
      <c r="U45" s="37">
        <f>SUMPRODUCT(LTA!J45:AN45,LTA!J$102:AN$102,LTA!J$105:AN$105)</f>
        <v>487.15302299999996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4.04</v>
      </c>
      <c r="AB45" s="75">
        <f>-STOA!P45</f>
        <v>-150</v>
      </c>
      <c r="AC45">
        <f t="shared" si="0"/>
        <v>14.132638072126435</v>
      </c>
      <c r="AD45">
        <f t="shared" si="1"/>
        <v>1367.0536016175256</v>
      </c>
      <c r="AE45">
        <f>'IDT-1'!F45</f>
        <v>0</v>
      </c>
      <c r="AF45" s="24"/>
      <c r="AG45">
        <f t="shared" si="2"/>
        <v>1367.0536016175256</v>
      </c>
      <c r="AI45" s="34">
        <f>PXIL!J45</f>
        <v>0</v>
      </c>
      <c r="AJ45" s="34">
        <f>PXIL!P45</f>
        <v>0</v>
      </c>
      <c r="AK45" s="34">
        <f>RTM_IEX!J45</f>
        <v>33.700000000000003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7.7632200000000005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691.16951341750587</v>
      </c>
      <c r="P46" s="36">
        <v>74.790000000000006</v>
      </c>
      <c r="Q46" s="36">
        <v>26.64</v>
      </c>
      <c r="R46" s="38">
        <v>24.199999999999996</v>
      </c>
      <c r="S46" s="38">
        <v>0</v>
      </c>
      <c r="T46" s="37">
        <f>SUMPRODUCT(LTA!J46:AN46,LTA!J$101:AN$101,LTA!J$105:AN$105)</f>
        <v>110.15</v>
      </c>
      <c r="U46" s="37">
        <f>SUMPRODUCT(LTA!J46:AN46,LTA!J$102:AN$102,LTA!J$105:AN$105)</f>
        <v>491.08950499999992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4.04</v>
      </c>
      <c r="AB46" s="75">
        <f>-STOA!P46</f>
        <v>-150</v>
      </c>
      <c r="AC46">
        <f t="shared" si="0"/>
        <v>14.1222112920501</v>
      </c>
      <c r="AD46">
        <f t="shared" si="1"/>
        <v>1365.8227450551813</v>
      </c>
      <c r="AE46">
        <f>'IDT-1'!F46</f>
        <v>0</v>
      </c>
      <c r="AF46" s="24"/>
      <c r="AG46">
        <f t="shared" si="2"/>
        <v>1365.8227450551813</v>
      </c>
      <c r="AI46" s="34">
        <f>PXIL!J46</f>
        <v>0</v>
      </c>
      <c r="AJ46" s="34">
        <f>PXIL!P46</f>
        <v>0</v>
      </c>
      <c r="AK46" s="34">
        <f>RTM_IEX!J46</f>
        <v>41.39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7.7632200000000005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678.36432399163255</v>
      </c>
      <c r="P47" s="36">
        <v>74.790000000000006</v>
      </c>
      <c r="Q47" s="36">
        <v>26.64</v>
      </c>
      <c r="R47" s="38">
        <v>24.199999999999996</v>
      </c>
      <c r="S47" s="38">
        <v>0</v>
      </c>
      <c r="T47" s="37">
        <f>SUMPRODUCT(LTA!J47:AN47,LTA!J$101:AN$101,LTA!J$105:AN$105)</f>
        <v>110.65</v>
      </c>
      <c r="U47" s="37">
        <f>SUMPRODUCT(LTA!J47:AN47,LTA!J$102:AN$102,LTA!J$105:AN$105)</f>
        <v>494.89760100000001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3.96</v>
      </c>
      <c r="AB47" s="75">
        <f>-STOA!P47</f>
        <v>-150</v>
      </c>
      <c r="AC47">
        <f t="shared" si="0"/>
        <v>14.025971707272765</v>
      </c>
      <c r="AD47">
        <f t="shared" si="1"/>
        <v>1354.4618912140852</v>
      </c>
      <c r="AE47">
        <f>'IDT-1'!F47</f>
        <v>0</v>
      </c>
      <c r="AF47" s="24"/>
      <c r="AG47">
        <f t="shared" si="2"/>
        <v>1354.4618912140852</v>
      </c>
      <c r="AI47" s="34">
        <f>PXIL!J47</f>
        <v>0</v>
      </c>
      <c r="AJ47" s="34">
        <f>PXIL!P47</f>
        <v>0</v>
      </c>
      <c r="AK47" s="34">
        <f>RTM_IEX!J47</f>
        <v>38.51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7.7632200000000005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664.58913039439676</v>
      </c>
      <c r="P48" s="36">
        <v>74.790000000000006</v>
      </c>
      <c r="Q48" s="36">
        <v>26.64</v>
      </c>
      <c r="R48" s="38">
        <v>24.199999999999996</v>
      </c>
      <c r="S48" s="38">
        <v>0</v>
      </c>
      <c r="T48" s="37">
        <f>SUMPRODUCT(LTA!J48:AN48,LTA!J$101:AN$101,LTA!J$105:AN$105)</f>
        <v>110.24</v>
      </c>
      <c r="U48" s="37">
        <f>SUMPRODUCT(LTA!J48:AN48,LTA!J$102:AN$102,LTA!J$105:AN$105)</f>
        <v>497.73448000000002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3.96</v>
      </c>
      <c r="AB48" s="75">
        <f>-STOA!P48</f>
        <v>-150</v>
      </c>
      <c r="AC48">
        <f t="shared" si="0"/>
        <v>13.930645864655986</v>
      </c>
      <c r="AD48">
        <f t="shared" si="1"/>
        <v>1343.2089024594661</v>
      </c>
      <c r="AE48">
        <f>'IDT-1'!F48</f>
        <v>0</v>
      </c>
      <c r="AF48" s="24"/>
      <c r="AG48">
        <f t="shared" si="2"/>
        <v>1343.2089024594661</v>
      </c>
      <c r="AI48" s="34">
        <f>PXIL!J48</f>
        <v>0</v>
      </c>
      <c r="AJ48" s="34">
        <f>PXIL!P48</f>
        <v>0</v>
      </c>
      <c r="AK48" s="34">
        <f>RTM_IEX!J48</f>
        <v>38.51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7.7632200000000005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649.18527689220207</v>
      </c>
      <c r="P49" s="36">
        <v>74.790000000000006</v>
      </c>
      <c r="Q49" s="36">
        <v>26.64</v>
      </c>
      <c r="R49" s="38">
        <v>24.199999999999996</v>
      </c>
      <c r="S49" s="38">
        <v>0</v>
      </c>
      <c r="T49" s="37">
        <f>SUMPRODUCT(LTA!J49:AN49,LTA!J$101:AN$101,LTA!J$105:AN$105)</f>
        <v>107.24</v>
      </c>
      <c r="U49" s="37">
        <f>SUMPRODUCT(LTA!J49:AN49,LTA!J$102:AN$102,LTA!J$105:AN$105)</f>
        <v>500.00341700000001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3.96</v>
      </c>
      <c r="AB49" s="75">
        <f>-STOA!P49</f>
        <v>-150</v>
      </c>
      <c r="AC49">
        <f t="shared" si="0"/>
        <v>13.754624566037553</v>
      </c>
      <c r="AD49">
        <f t="shared" si="1"/>
        <v>1322.4300072558901</v>
      </c>
      <c r="AE49">
        <f>'IDT-1'!F49</f>
        <v>0</v>
      </c>
      <c r="AF49" s="24"/>
      <c r="AG49">
        <f t="shared" si="2"/>
        <v>1322.4300072558901</v>
      </c>
      <c r="AI49" s="34">
        <f>PXIL!J49</f>
        <v>0</v>
      </c>
      <c r="AJ49" s="34">
        <f>PXIL!P49</f>
        <v>0</v>
      </c>
      <c r="AK49" s="34">
        <f>RTM_IEX!J49</f>
        <v>33.69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7.7632200000000005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634.74471490356541</v>
      </c>
      <c r="P50" s="36">
        <v>74.790000000000006</v>
      </c>
      <c r="Q50" s="36">
        <v>26.64</v>
      </c>
      <c r="R50" s="38">
        <v>24.199999999999996</v>
      </c>
      <c r="S50" s="38">
        <v>0</v>
      </c>
      <c r="T50" s="37">
        <f>SUMPRODUCT(LTA!J50:AN50,LTA!J$101:AN$101,LTA!J$105:AN$105)</f>
        <v>107.24</v>
      </c>
      <c r="U50" s="37">
        <f>SUMPRODUCT(LTA!J50:AN50,LTA!J$102:AN$102,LTA!J$105:AN$105)</f>
        <v>501.67656399999998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3.96</v>
      </c>
      <c r="AB50" s="75">
        <f>-STOA!P50</f>
        <v>-150</v>
      </c>
      <c r="AC50">
        <f t="shared" si="0"/>
        <v>13.647378280133003</v>
      </c>
      <c r="AD50">
        <f t="shared" si="1"/>
        <v>1309.769838553158</v>
      </c>
      <c r="AE50">
        <f>'IDT-1'!F50</f>
        <v>0</v>
      </c>
      <c r="AF50" s="24"/>
      <c r="AG50">
        <f t="shared" si="2"/>
        <v>1309.769838553158</v>
      </c>
      <c r="AI50" s="34">
        <f>PXIL!J50</f>
        <v>0</v>
      </c>
      <c r="AJ50" s="34">
        <f>PXIL!P50</f>
        <v>0</v>
      </c>
      <c r="AK50" s="34">
        <f>RTM_IEX!J50</f>
        <v>33.69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7.7632200000000005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608.40160597761019</v>
      </c>
      <c r="P51" s="36">
        <v>74.790000000000006</v>
      </c>
      <c r="Q51" s="36">
        <v>26.64</v>
      </c>
      <c r="R51" s="38">
        <v>24.199999999999996</v>
      </c>
      <c r="S51" s="38">
        <v>0</v>
      </c>
      <c r="T51" s="37">
        <f>SUMPRODUCT(LTA!J51:AN51,LTA!J$101:AN$101,LTA!J$105:AN$105)</f>
        <v>107.24</v>
      </c>
      <c r="U51" s="37">
        <f>SUMPRODUCT(LTA!J51:AN51,LTA!J$102:AN$102,LTA!J$105:AN$105)</f>
        <v>504.63501000000002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3.96</v>
      </c>
      <c r="AB51" s="75">
        <f>-STOA!P51</f>
        <v>-150</v>
      </c>
      <c r="AC51">
        <f t="shared" si="0"/>
        <v>13.329651111554979</v>
      </c>
      <c r="AD51">
        <f t="shared" si="1"/>
        <v>1272.2629027957807</v>
      </c>
      <c r="AE51">
        <f>'IDT-1'!F51</f>
        <v>0</v>
      </c>
      <c r="AF51" s="24"/>
      <c r="AG51">
        <f t="shared" si="2"/>
        <v>1272.2629027957807</v>
      </c>
      <c r="AI51" s="34">
        <f>PXIL!J51</f>
        <v>0</v>
      </c>
      <c r="AJ51" s="34">
        <f>PXIL!P51</f>
        <v>0</v>
      </c>
      <c r="AK51" s="34">
        <f>RTM_IEX!J51</f>
        <v>19.25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7.7632200000000005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593.00220811832355</v>
      </c>
      <c r="P52" s="36">
        <v>74.790000000000006</v>
      </c>
      <c r="Q52" s="36">
        <v>26.640000000000004</v>
      </c>
      <c r="R52" s="38">
        <v>24.199999999999996</v>
      </c>
      <c r="S52" s="38">
        <v>0</v>
      </c>
      <c r="T52" s="37">
        <f>SUMPRODUCT(LTA!J52:AN52,LTA!J$101:AN$101,LTA!J$105:AN$105)</f>
        <v>107.24</v>
      </c>
      <c r="U52" s="37">
        <f>SUMPRODUCT(LTA!J52:AN52,LTA!J$102:AN$102,LTA!J$105:AN$105)</f>
        <v>504.80931399999997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3.96</v>
      </c>
      <c r="AB52" s="75">
        <f>-STOA!P52</f>
        <v>-150</v>
      </c>
      <c r="AC52">
        <f t="shared" si="0"/>
        <v>13.20176032313697</v>
      </c>
      <c r="AD52">
        <f t="shared" si="1"/>
        <v>1257.165699724912</v>
      </c>
      <c r="AE52">
        <f>'IDT-1'!F52</f>
        <v>0</v>
      </c>
      <c r="AF52" s="24"/>
      <c r="AG52">
        <f t="shared" si="2"/>
        <v>1257.165699724912</v>
      </c>
      <c r="AI52" s="34">
        <f>PXIL!J52</f>
        <v>0</v>
      </c>
      <c r="AJ52" s="34">
        <f>PXIL!P52</f>
        <v>0</v>
      </c>
      <c r="AK52" s="34">
        <f>RTM_IEX!J52</f>
        <v>19.25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7.7632200000000005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581.92906273614688</v>
      </c>
      <c r="P53" s="36">
        <v>72.899999999999991</v>
      </c>
      <c r="Q53" s="36">
        <v>26.640000000000004</v>
      </c>
      <c r="R53" s="38">
        <v>24.199999999999996</v>
      </c>
      <c r="S53" s="38">
        <v>0</v>
      </c>
      <c r="T53" s="37">
        <f>SUMPRODUCT(LTA!J53:AN53,LTA!J$101:AN$101,LTA!J$105:AN$105)</f>
        <v>107.24</v>
      </c>
      <c r="U53" s="37">
        <f>SUMPRODUCT(LTA!J53:AN53,LTA!J$102:AN$102,LTA!J$105:AN$105)</f>
        <v>504.73088100000007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3.96</v>
      </c>
      <c r="AB53" s="75">
        <f>-STOA!P53</f>
        <v>-150</v>
      </c>
      <c r="AC53">
        <f t="shared" si="0"/>
        <v>13.051807064726686</v>
      </c>
      <c r="AD53">
        <f t="shared" si="1"/>
        <v>1239.4640746011457</v>
      </c>
      <c r="AE53">
        <f>'IDT-1'!F53</f>
        <v>0</v>
      </c>
      <c r="AF53" s="24"/>
      <c r="AG53">
        <f t="shared" si="2"/>
        <v>1239.4640746011457</v>
      </c>
      <c r="AI53" s="34">
        <f>PXIL!J53</f>
        <v>0</v>
      </c>
      <c r="AJ53" s="34">
        <f>PXIL!P53</f>
        <v>0</v>
      </c>
      <c r="AK53" s="34">
        <f>RTM_IEX!J53</f>
        <v>14.44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7.7632200000000005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581.93418273658392</v>
      </c>
      <c r="P54" s="36">
        <v>77.69</v>
      </c>
      <c r="Q54" s="36">
        <v>26.640000000000004</v>
      </c>
      <c r="R54" s="38">
        <v>24.199999999999996</v>
      </c>
      <c r="S54" s="38">
        <v>0</v>
      </c>
      <c r="T54" s="37">
        <f>SUMPRODUCT(LTA!J54:AN54,LTA!J$101:AN$101,LTA!J$105:AN$105)</f>
        <v>107.24</v>
      </c>
      <c r="U54" s="37">
        <f>SUMPRODUCT(LTA!J54:AN54,LTA!J$102:AN$102,LTA!J$105:AN$105)</f>
        <v>493.85836600000005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3.96</v>
      </c>
      <c r="AB54" s="75">
        <f>-STOA!P54</f>
        <v>-150</v>
      </c>
      <c r="AC54">
        <f t="shared" si="0"/>
        <v>12.879460946730358</v>
      </c>
      <c r="AD54">
        <f t="shared" si="1"/>
        <v>1219.119025719579</v>
      </c>
      <c r="AE54">
        <f>'IDT-1'!F54</f>
        <v>0</v>
      </c>
      <c r="AF54" s="24"/>
      <c r="AG54">
        <f t="shared" si="2"/>
        <v>1219.119025719579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7.7632200000000005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570.20846038689263</v>
      </c>
      <c r="P55" s="36">
        <v>34.919999999999995</v>
      </c>
      <c r="Q55" s="36">
        <v>7.7</v>
      </c>
      <c r="R55" s="38">
        <v>24.199999999999996</v>
      </c>
      <c r="S55" s="38">
        <v>0</v>
      </c>
      <c r="T55" s="37">
        <f>SUMPRODUCT(LTA!J55:AN55,LTA!J$101:AN$101,LTA!J$105:AN$105)</f>
        <v>107.24</v>
      </c>
      <c r="U55" s="37">
        <f>SUMPRODUCT(LTA!J55:AN55,LTA!J$102:AN$102,LTA!J$105:AN$105)</f>
        <v>469.50517200000002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3.86</v>
      </c>
      <c r="AB55" s="75">
        <f>-STOA!P55</f>
        <v>-150</v>
      </c>
      <c r="AC55">
        <f t="shared" si="0"/>
        <v>12.565463512886295</v>
      </c>
      <c r="AD55">
        <f t="shared" si="1"/>
        <v>1061.5441068037319</v>
      </c>
      <c r="AE55">
        <f>'IDT-1'!F55</f>
        <v>0</v>
      </c>
      <c r="AF55" s="24"/>
      <c r="AG55">
        <f t="shared" si="2"/>
        <v>1061.5441068037319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-60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7.7632200000000005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570.20846038689263</v>
      </c>
      <c r="P56" s="36">
        <v>24.07</v>
      </c>
      <c r="Q56" s="36">
        <v>7.7</v>
      </c>
      <c r="R56" s="38">
        <v>24.199999999999996</v>
      </c>
      <c r="S56" s="38">
        <v>0</v>
      </c>
      <c r="T56" s="37">
        <f>SUMPRODUCT(LTA!J56:AN56,LTA!J$101:AN$101,LTA!J$105:AN$105)</f>
        <v>107.24</v>
      </c>
      <c r="U56" s="37">
        <f>SUMPRODUCT(LTA!J56:AN56,LTA!J$102:AN$102,LTA!J$105:AN$105)</f>
        <v>443.19807100000003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3.86</v>
      </c>
      <c r="AB56" s="75">
        <f>-STOA!P56</f>
        <v>-150</v>
      </c>
      <c r="AC56">
        <f t="shared" si="0"/>
        <v>12.083920709988515</v>
      </c>
      <c r="AD56">
        <f t="shared" si="1"/>
        <v>1044.8685486066297</v>
      </c>
      <c r="AE56">
        <f>'IDT-1'!F56</f>
        <v>0</v>
      </c>
      <c r="AF56" s="24"/>
      <c r="AG56">
        <f t="shared" si="2"/>
        <v>1044.8685486066297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7.7632200000000005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572.47787381827834</v>
      </c>
      <c r="P57" s="36">
        <v>24.07</v>
      </c>
      <c r="Q57" s="36">
        <v>7.7</v>
      </c>
      <c r="R57" s="38">
        <v>24.199999999999996</v>
      </c>
      <c r="S57" s="38">
        <v>0</v>
      </c>
      <c r="T57" s="37">
        <f>SUMPRODUCT(LTA!J57:AN57,LTA!J$101:AN$101,LTA!J$105:AN$105)</f>
        <v>107.24</v>
      </c>
      <c r="U57" s="37">
        <f>SUMPRODUCT(LTA!J57:AN57,LTA!J$102:AN$102,LTA!J$105:AN$105)</f>
        <v>396.04591399999998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3.86</v>
      </c>
      <c r="AB57" s="75">
        <f>-STOA!P57</f>
        <v>-150</v>
      </c>
      <c r="AC57">
        <f t="shared" si="0"/>
        <v>11.691543355016591</v>
      </c>
      <c r="AD57">
        <f t="shared" si="1"/>
        <v>1078.8881823929871</v>
      </c>
      <c r="AE57">
        <f>'IDT-1'!F57</f>
        <v>0</v>
      </c>
      <c r="AF57" s="24"/>
      <c r="AG57">
        <f t="shared" si="2"/>
        <v>1078.8881823929871</v>
      </c>
      <c r="AI57" s="34">
        <f>PXIL!J57</f>
        <v>0</v>
      </c>
      <c r="AJ57" s="34">
        <f>PXIL!P57</f>
        <v>0</v>
      </c>
      <c r="AK57" s="34">
        <f>RTM_IEX!J57</f>
        <v>38.51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7.7632200000000005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572.47787381827834</v>
      </c>
      <c r="P58" s="36">
        <v>24.07</v>
      </c>
      <c r="Q58" s="36">
        <v>7.7</v>
      </c>
      <c r="R58" s="38">
        <v>24.199999999999996</v>
      </c>
      <c r="S58" s="38">
        <v>0</v>
      </c>
      <c r="T58" s="37">
        <f>SUMPRODUCT(LTA!J58:AN58,LTA!J$101:AN$101,LTA!J$105:AN$105)</f>
        <v>107.24</v>
      </c>
      <c r="U58" s="37">
        <f>SUMPRODUCT(LTA!J58:AN58,LTA!J$102:AN$102,LTA!J$105:AN$105)</f>
        <v>429.526298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3.86</v>
      </c>
      <c r="AB58" s="75">
        <f>-STOA!P58</f>
        <v>-150</v>
      </c>
      <c r="AC58">
        <f t="shared" si="0"/>
        <v>11.891886580616593</v>
      </c>
      <c r="AD58">
        <f t="shared" si="1"/>
        <v>1102.5382231673875</v>
      </c>
      <c r="AE58">
        <f>'IDT-1'!F58</f>
        <v>0</v>
      </c>
      <c r="AF58" s="24"/>
      <c r="AG58">
        <f t="shared" si="2"/>
        <v>1102.5382231673875</v>
      </c>
      <c r="AI58" s="34">
        <f>PXIL!J58</f>
        <v>0</v>
      </c>
      <c r="AJ58" s="34">
        <f>PXIL!P58</f>
        <v>0</v>
      </c>
      <c r="AK58" s="34">
        <f>RTM_IEX!J58</f>
        <v>28.88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7.7632200000000005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570.24912497944047</v>
      </c>
      <c r="P59" s="36">
        <v>48.14</v>
      </c>
      <c r="Q59" s="36">
        <v>7.7</v>
      </c>
      <c r="R59" s="38">
        <v>24.199999999999996</v>
      </c>
      <c r="S59" s="38">
        <v>0</v>
      </c>
      <c r="T59" s="37">
        <f>SUMPRODUCT(LTA!J59:AN59,LTA!J$101:AN$101,LTA!J$105:AN$105)</f>
        <v>104.24</v>
      </c>
      <c r="U59" s="37">
        <f>SUMPRODUCT(LTA!J59:AN59,LTA!J$102:AN$102,LTA!J$105:AN$105)</f>
        <v>424.797617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3.76</v>
      </c>
      <c r="AB59" s="75">
        <f>-STOA!P59</f>
        <v>-150</v>
      </c>
      <c r="AC59">
        <f t="shared" si="0"/>
        <v>11.847892169970354</v>
      </c>
      <c r="AD59">
        <f t="shared" si="1"/>
        <v>1097.3447877391957</v>
      </c>
      <c r="AE59">
        <f>'IDT-1'!F59</f>
        <v>0</v>
      </c>
      <c r="AF59" s="24"/>
      <c r="AG59">
        <f t="shared" si="2"/>
        <v>1097.3447877391957</v>
      </c>
      <c r="AI59" s="34">
        <f>PXIL!J59</f>
        <v>0</v>
      </c>
      <c r="AJ59" s="34">
        <f>PXIL!P59</f>
        <v>0</v>
      </c>
      <c r="AK59" s="34">
        <f>RTM_IEX!J59</f>
        <v>9.6300000000000008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7.7632200000000005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575.11595707421839</v>
      </c>
      <c r="P60" s="36">
        <v>48.14</v>
      </c>
      <c r="Q60" s="36">
        <v>7.7</v>
      </c>
      <c r="R60" s="38">
        <v>24.199999999999996</v>
      </c>
      <c r="S60" s="38">
        <v>0</v>
      </c>
      <c r="T60" s="37">
        <f>SUMPRODUCT(LTA!J60:AN60,LTA!J$101:AN$101,LTA!J$105:AN$105)</f>
        <v>104.24</v>
      </c>
      <c r="U60" s="37">
        <f>SUMPRODUCT(LTA!J60:AN60,LTA!J$102:AN$102,LTA!J$105:AN$105)</f>
        <v>459.16072499999996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3.76</v>
      </c>
      <c r="AB60" s="75">
        <f>-STOA!P60</f>
        <v>-150</v>
      </c>
      <c r="AC60">
        <f t="shared" si="0"/>
        <v>12.096531666766488</v>
      </c>
      <c r="AD60">
        <f t="shared" si="1"/>
        <v>1126.6960883371776</v>
      </c>
      <c r="AE60">
        <f>'IDT-1'!F60</f>
        <v>0</v>
      </c>
      <c r="AF60" s="24"/>
      <c r="AG60">
        <f t="shared" si="2"/>
        <v>1126.6960883371776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7.7632200000000005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575.60966595850073</v>
      </c>
      <c r="P61" s="36">
        <v>47.80344827586206</v>
      </c>
      <c r="Q61" s="36">
        <v>7.7</v>
      </c>
      <c r="R61" s="38">
        <v>24.199999999999996</v>
      </c>
      <c r="S61" s="38">
        <v>0</v>
      </c>
      <c r="T61" s="37">
        <f>SUMPRODUCT(LTA!J61:AN61,LTA!J$101:AN$101,LTA!J$105:AN$105)</f>
        <v>103.24</v>
      </c>
      <c r="U61" s="37">
        <f>SUMPRODUCT(LTA!J61:AN61,LTA!J$102:AN$102,LTA!J$105:AN$105)</f>
        <v>457.19104899999996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3.76</v>
      </c>
      <c r="AB61" s="75">
        <f>-STOA!P61</f>
        <v>-150</v>
      </c>
      <c r="AC61">
        <f t="shared" si="0"/>
        <v>12.0729065085117</v>
      </c>
      <c r="AD61">
        <f t="shared" si="1"/>
        <v>1123.9071946555764</v>
      </c>
      <c r="AE61">
        <f>'IDT-1'!F61</f>
        <v>0</v>
      </c>
      <c r="AF61" s="24"/>
      <c r="AG61">
        <f t="shared" si="2"/>
        <v>1123.9071946555764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7.7632200000000005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574.57628613245299</v>
      </c>
      <c r="P62" s="36">
        <v>47.80344827586206</v>
      </c>
      <c r="Q62" s="36">
        <v>7.7</v>
      </c>
      <c r="R62" s="38">
        <v>24.199999999999996</v>
      </c>
      <c r="S62" s="38">
        <v>0</v>
      </c>
      <c r="T62" s="37">
        <f>SUMPRODUCT(LTA!J62:AN62,LTA!J$101:AN$101,LTA!J$105:AN$105)</f>
        <v>102.46000000000001</v>
      </c>
      <c r="U62" s="37">
        <f>SUMPRODUCT(LTA!J62:AN62,LTA!J$102:AN$102,LTA!J$105:AN$105)</f>
        <v>450.22966499999995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3.76</v>
      </c>
      <c r="AB62" s="75">
        <f>-STOA!P62</f>
        <v>-150</v>
      </c>
      <c r="AC62">
        <f t="shared" si="0"/>
        <v>11.9991984923729</v>
      </c>
      <c r="AD62">
        <f t="shared" si="1"/>
        <v>1115.2061388456677</v>
      </c>
      <c r="AE62">
        <f>'IDT-1'!F62</f>
        <v>0</v>
      </c>
      <c r="AF62" s="24"/>
      <c r="AG62">
        <f t="shared" si="2"/>
        <v>1115.2061388456677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7.7632200000000005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578.91587786291609</v>
      </c>
      <c r="P63" s="36">
        <v>72.81</v>
      </c>
      <c r="Q63" s="36">
        <v>7.48</v>
      </c>
      <c r="R63" s="38">
        <v>24.199999999999996</v>
      </c>
      <c r="S63" s="38">
        <v>0</v>
      </c>
      <c r="T63" s="37">
        <f>SUMPRODUCT(LTA!J63:AN63,LTA!J$101:AN$101,LTA!J$105:AN$105)</f>
        <v>99.72</v>
      </c>
      <c r="U63" s="37">
        <f>SUMPRODUCT(LTA!J63:AN63,LTA!J$102:AN$102,LTA!J$105:AN$105)</f>
        <v>440.69822099999999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3.76</v>
      </c>
      <c r="AB63" s="75">
        <f>-STOA!P63</f>
        <v>-150</v>
      </c>
      <c r="AC63">
        <f t="shared" si="0"/>
        <v>12.394912699538221</v>
      </c>
      <c r="AD63">
        <f t="shared" si="1"/>
        <v>1101.6651240931033</v>
      </c>
      <c r="AE63">
        <f>'IDT-1'!F63</f>
        <v>0</v>
      </c>
      <c r="AF63" s="24"/>
      <c r="AG63">
        <f t="shared" si="2"/>
        <v>1101.6651240931033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7.7632200000000005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578.91587786291609</v>
      </c>
      <c r="P64" s="36">
        <v>72.81</v>
      </c>
      <c r="Q64" s="36">
        <v>7.48</v>
      </c>
      <c r="R64" s="38">
        <v>24.199999999999996</v>
      </c>
      <c r="S64" s="38">
        <v>0</v>
      </c>
      <c r="T64" s="37">
        <f>SUMPRODUCT(LTA!J64:AN64,LTA!J$101:AN$101,LTA!J$105:AN$105)</f>
        <v>93.86</v>
      </c>
      <c r="U64" s="37">
        <f>SUMPRODUCT(LTA!J64:AN64,LTA!J$102:AN$102,LTA!J$105:AN$105)</f>
        <v>432.10718699999995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3.76</v>
      </c>
      <c r="AB64" s="75">
        <f>-STOA!P64</f>
        <v>-150</v>
      </c>
      <c r="AC64">
        <f t="shared" si="0"/>
        <v>12.18881243668933</v>
      </c>
      <c r="AD64">
        <f t="shared" si="1"/>
        <v>1097.4201903559522</v>
      </c>
      <c r="AE64">
        <f>'IDT-1'!F64</f>
        <v>0</v>
      </c>
      <c r="AF64" s="24"/>
      <c r="AG64">
        <f t="shared" si="2"/>
        <v>1097.4201903559522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7.7632200000000005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578.91587786291609</v>
      </c>
      <c r="P65" s="36">
        <v>48.133448201748109</v>
      </c>
      <c r="Q65" s="36">
        <v>7.7</v>
      </c>
      <c r="R65" s="38">
        <v>24.199999999999996</v>
      </c>
      <c r="S65" s="38">
        <v>0</v>
      </c>
      <c r="T65" s="37">
        <f>SUMPRODUCT(LTA!J65:AN65,LTA!J$101:AN$101,LTA!J$105:AN$105)</f>
        <v>84.94</v>
      </c>
      <c r="U65" s="37">
        <f>SUMPRODUCT(LTA!J65:AN65,LTA!J$102:AN$102,LTA!J$105:AN$105)</f>
        <v>422.25655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3.76</v>
      </c>
      <c r="AB65" s="75">
        <f>-STOA!P65</f>
        <v>-150</v>
      </c>
      <c r="AC65">
        <f t="shared" si="0"/>
        <v>11.777576896286233</v>
      </c>
      <c r="AD65">
        <f t="shared" si="1"/>
        <v>1089.0442370981036</v>
      </c>
      <c r="AE65">
        <f>'IDT-1'!F65</f>
        <v>0</v>
      </c>
      <c r="AF65" s="24"/>
      <c r="AG65">
        <f t="shared" si="2"/>
        <v>1089.0442370981036</v>
      </c>
      <c r="AI65" s="34">
        <f>PXIL!J65</f>
        <v>0</v>
      </c>
      <c r="AJ65" s="34">
        <f>PXIL!P65</f>
        <v>0</v>
      </c>
      <c r="AK65" s="34">
        <f>RTM_IEX!J65</f>
        <v>14.44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7.7632200000000005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580.82325598391174</v>
      </c>
      <c r="P66" s="36">
        <v>48.133448201748109</v>
      </c>
      <c r="Q66" s="36">
        <v>7.7</v>
      </c>
      <c r="R66" s="38">
        <v>24.199999999999996</v>
      </c>
      <c r="S66" s="38">
        <v>0</v>
      </c>
      <c r="T66" s="37">
        <f>SUMPRODUCT(LTA!J66:AN66,LTA!J$101:AN$101,LTA!J$105:AN$105)</f>
        <v>76.960000000000008</v>
      </c>
      <c r="U66" s="37">
        <f>SUMPRODUCT(LTA!J66:AN66,LTA!J$102:AN$102,LTA!J$105:AN$105)</f>
        <v>411.46173699999991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3.76</v>
      </c>
      <c r="AB66" s="75">
        <f>-STOA!P66</f>
        <v>-150</v>
      </c>
      <c r="AC66">
        <f t="shared" si="0"/>
        <v>11.676294443302595</v>
      </c>
      <c r="AD66">
        <f t="shared" si="1"/>
        <v>1077.0880846720827</v>
      </c>
      <c r="AE66">
        <f>'IDT-1'!F66</f>
        <v>0</v>
      </c>
      <c r="AF66" s="24"/>
      <c r="AG66">
        <f t="shared" si="2"/>
        <v>1077.0880846720827</v>
      </c>
      <c r="AI66" s="34">
        <f>PXIL!J66</f>
        <v>0</v>
      </c>
      <c r="AJ66" s="34">
        <f>PXIL!P66</f>
        <v>0</v>
      </c>
      <c r="AK66" s="34">
        <f>RTM_IEX!J66</f>
        <v>19.25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7.7632200000000005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585.49635008252767</v>
      </c>
      <c r="P67" s="36">
        <v>74.794498917228111</v>
      </c>
      <c r="Q67" s="36">
        <v>7.7</v>
      </c>
      <c r="R67" s="38">
        <v>24.199999999999996</v>
      </c>
      <c r="S67" s="38">
        <v>0</v>
      </c>
      <c r="T67" s="37">
        <f>SUMPRODUCT(LTA!J67:AN67,LTA!J$101:AN$101,LTA!J$105:AN$105)</f>
        <v>65.599999999999994</v>
      </c>
      <c r="U67" s="37">
        <f>SUMPRODUCT(LTA!J67:AN67,LTA!J$102:AN$102,LTA!J$105:AN$105)</f>
        <v>398.36279500000001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3.86</v>
      </c>
      <c r="AB67" s="75">
        <f>-STOA!P67</f>
        <v>-150</v>
      </c>
      <c r="AC67">
        <f t="shared" si="0"/>
        <v>11.920946146941002</v>
      </c>
      <c r="AD67">
        <f t="shared" si="1"/>
        <v>1105.9686357825403</v>
      </c>
      <c r="AE67">
        <f>'IDT-1'!F67</f>
        <v>0</v>
      </c>
      <c r="AF67" s="24"/>
      <c r="AG67">
        <f t="shared" si="2"/>
        <v>1105.9686357825403</v>
      </c>
      <c r="AI67" s="34">
        <f>PXIL!J67</f>
        <v>0</v>
      </c>
      <c r="AJ67" s="34">
        <f>PXIL!P67</f>
        <v>0</v>
      </c>
      <c r="AK67" s="34">
        <f>RTM_IEX!J67</f>
        <v>41.4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7.7632200000000005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589.94170912966399</v>
      </c>
      <c r="P68" s="36">
        <v>74.794498917228111</v>
      </c>
      <c r="Q68" s="36">
        <v>26.640000000000004</v>
      </c>
      <c r="R68" s="38">
        <v>24.199999999999996</v>
      </c>
      <c r="S68" s="38">
        <v>0</v>
      </c>
      <c r="T68" s="37">
        <f>SUMPRODUCT(LTA!J68:AN68,LTA!J$101:AN$101,LTA!J$105:AN$105)</f>
        <v>56.64</v>
      </c>
      <c r="U68" s="37">
        <f>SUMPRODUCT(LTA!J68:AN68,LTA!J$102:AN$102,LTA!J$105:AN$105)</f>
        <v>387.67519799999997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3.86</v>
      </c>
      <c r="AB68" s="75">
        <f>-STOA!P68</f>
        <v>-150</v>
      </c>
      <c r="AC68">
        <f t="shared" ref="AC68:AC98" si="3">SUMIF(B68:AB68,"&gt;0")*$AC$2-SUMIF(B68:AB68,"&lt;0")*($AC$2/(1-$AC$2))+SUMIF(AI68:AR68,"&gt;0")*$AC$2-SUMIF(AI68:AR68,"&lt;0")*($AC$2/(1-$AC$2))</f>
        <v>11.911939348136947</v>
      </c>
      <c r="AD68">
        <f t="shared" ref="AD68:AD98" si="4">SUM(B68:AB68,AI68:AV68)-AC68</f>
        <v>1104.9054046284805</v>
      </c>
      <c r="AE68">
        <f>'IDT-1'!F68</f>
        <v>0</v>
      </c>
      <c r="AF68" s="24"/>
      <c r="AG68">
        <f t="shared" ref="AG68:AG98" si="5">SUM(AD68:AF68)</f>
        <v>1104.9054046284805</v>
      </c>
      <c r="AI68" s="34">
        <f>PXIL!J68</f>
        <v>0</v>
      </c>
      <c r="AJ68" s="34">
        <f>PXIL!P68</f>
        <v>0</v>
      </c>
      <c r="AK68" s="34">
        <f>RTM_IEX!J68</f>
        <v>36.590000000000003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7.7632200000000005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596.70389800530177</v>
      </c>
      <c r="P69" s="36">
        <v>74.793307097059468</v>
      </c>
      <c r="Q69" s="36">
        <v>26.640000000000004</v>
      </c>
      <c r="R69" s="38">
        <v>24.199999999999996</v>
      </c>
      <c r="S69" s="38">
        <v>0</v>
      </c>
      <c r="T69" s="37">
        <f>SUMPRODUCT(LTA!J69:AN69,LTA!J$101:AN$101,LTA!J$105:AN$105)</f>
        <v>46.79</v>
      </c>
      <c r="U69" s="37">
        <f>SUMPRODUCT(LTA!J69:AN69,LTA!J$102:AN$102,LTA!J$105:AN$105)</f>
        <v>399.47308800000002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3.86</v>
      </c>
      <c r="AB69" s="75">
        <f>-STOA!P69</f>
        <v>-150</v>
      </c>
      <c r="AC69">
        <f t="shared" si="3"/>
        <v>11.863713999402886</v>
      </c>
      <c r="AD69">
        <f t="shared" si="4"/>
        <v>1099.2125170326838</v>
      </c>
      <c r="AE69">
        <f>'IDT-1'!F69</f>
        <v>0</v>
      </c>
      <c r="AF69" s="24"/>
      <c r="AG69">
        <f t="shared" si="5"/>
        <v>1099.2125170326838</v>
      </c>
      <c r="AI69" s="34">
        <f>PXIL!J69</f>
        <v>0</v>
      </c>
      <c r="AJ69" s="34">
        <f>PXIL!P69</f>
        <v>0</v>
      </c>
      <c r="AK69" s="34">
        <f>RTM_IEX!J69</f>
        <v>22.14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7.7632200000000005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607.21828732811321</v>
      </c>
      <c r="P70" s="36">
        <v>74.793307097059468</v>
      </c>
      <c r="Q70" s="36">
        <v>26.64</v>
      </c>
      <c r="R70" s="38">
        <v>24.199999999999996</v>
      </c>
      <c r="S70" s="38">
        <v>0</v>
      </c>
      <c r="T70" s="37">
        <f>SUMPRODUCT(LTA!J70:AN70,LTA!J$101:AN$101,LTA!J$105:AN$105)</f>
        <v>35.730000000000004</v>
      </c>
      <c r="U70" s="37">
        <f>SUMPRODUCT(LTA!J70:AN70,LTA!J$102:AN$102,LTA!J$105:AN$105)</f>
        <v>387.04525599999999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3.86</v>
      </c>
      <c r="AB70" s="75">
        <f>-STOA!P70</f>
        <v>-150</v>
      </c>
      <c r="AC70">
        <f t="shared" si="3"/>
        <v>11.851757080914503</v>
      </c>
      <c r="AD70">
        <f t="shared" si="4"/>
        <v>1097.8010312739837</v>
      </c>
      <c r="AE70">
        <f>'IDT-1'!F70</f>
        <v>0</v>
      </c>
      <c r="AF70" s="24"/>
      <c r="AG70">
        <f t="shared" si="5"/>
        <v>1097.8010312739837</v>
      </c>
      <c r="AI70" s="34">
        <f>PXIL!J70</f>
        <v>0</v>
      </c>
      <c r="AJ70" s="34">
        <f>PXIL!P70</f>
        <v>0</v>
      </c>
      <c r="AK70" s="34">
        <f>RTM_IEX!J70</f>
        <v>33.69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7.7632200000000005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656.35347484323358</v>
      </c>
      <c r="P71" s="36">
        <v>74.793307097059468</v>
      </c>
      <c r="Q71" s="36">
        <v>26.64</v>
      </c>
      <c r="R71" s="38">
        <v>18.73</v>
      </c>
      <c r="S71" s="38">
        <v>0</v>
      </c>
      <c r="T71" s="37">
        <f>SUMPRODUCT(LTA!J71:AN71,LTA!J$101:AN$101,LTA!J$105:AN$105)</f>
        <v>25.63</v>
      </c>
      <c r="U71" s="37">
        <f>SUMPRODUCT(LTA!J71:AN71,LTA!J$102:AN$102,LTA!J$105:AN$105)</f>
        <v>374.22984499999995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3.86</v>
      </c>
      <c r="AB71" s="75">
        <f>-STOA!P71</f>
        <v>-150</v>
      </c>
      <c r="AC71">
        <f t="shared" si="3"/>
        <v>11.929035203641513</v>
      </c>
      <c r="AD71">
        <f t="shared" si="4"/>
        <v>1106.9235296663769</v>
      </c>
      <c r="AE71">
        <f>'IDT-1'!F71</f>
        <v>0</v>
      </c>
      <c r="AF71" s="24"/>
      <c r="AG71">
        <f t="shared" si="5"/>
        <v>1106.9235296663769</v>
      </c>
      <c r="AI71" s="34">
        <f>PXIL!J71</f>
        <v>0</v>
      </c>
      <c r="AJ71" s="34">
        <f>PXIL!P71</f>
        <v>0</v>
      </c>
      <c r="AK71" s="34">
        <f>RTM_IEX!J71</f>
        <v>22.14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7.7632200000000005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712.45536925821114</v>
      </c>
      <c r="P72" s="36">
        <v>74.793307097059468</v>
      </c>
      <c r="Q72" s="36">
        <v>26.64</v>
      </c>
      <c r="R72" s="38">
        <v>9.2274318308291612</v>
      </c>
      <c r="S72" s="38">
        <v>0</v>
      </c>
      <c r="T72" s="37">
        <f>SUMPRODUCT(LTA!J72:AN72,LTA!J$101:AN$101,LTA!J$105:AN$105)</f>
        <v>18.54</v>
      </c>
      <c r="U72" s="37">
        <f>SUMPRODUCT(LTA!J72:AN72,LTA!J$102:AN$102,LTA!J$105:AN$105)</f>
        <v>362.31753399999997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3.86</v>
      </c>
      <c r="AB72" s="75">
        <f>-STOA!P72</f>
        <v>-150</v>
      </c>
      <c r="AC72">
        <f t="shared" si="3"/>
        <v>12.015278131706289</v>
      </c>
      <c r="AD72">
        <f t="shared" si="4"/>
        <v>1117.1043019841186</v>
      </c>
      <c r="AE72">
        <f>'IDT-1'!F72</f>
        <v>0</v>
      </c>
      <c r="AF72" s="24"/>
      <c r="AG72">
        <f t="shared" si="5"/>
        <v>1117.1043019841186</v>
      </c>
      <c r="AI72" s="34">
        <f>PXIL!J72</f>
        <v>0</v>
      </c>
      <c r="AJ72" s="34">
        <f>PXIL!P72</f>
        <v>0</v>
      </c>
      <c r="AK72" s="34">
        <f>RTM_IEX!J72</f>
        <v>4.8099999999999996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7.7632200000000005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725.55750565384187</v>
      </c>
      <c r="P73" s="36">
        <v>74.792871017274479</v>
      </c>
      <c r="Q73" s="36">
        <v>26.64</v>
      </c>
      <c r="R73" s="38">
        <v>3.8299999999999996</v>
      </c>
      <c r="S73" s="38">
        <v>0</v>
      </c>
      <c r="T73" s="37">
        <f>SUMPRODUCT(LTA!J73:AN73,LTA!J$101:AN$101,LTA!J$105:AN$105)</f>
        <v>14.4</v>
      </c>
      <c r="U73" s="37">
        <f>SUMPRODUCT(LTA!J73:AN73,LTA!J$102:AN$102,LTA!J$105:AN$105)</f>
        <v>354.58851099999998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3.86</v>
      </c>
      <c r="AB73" s="75">
        <f>-STOA!P73</f>
        <v>-150</v>
      </c>
      <c r="AC73">
        <f t="shared" si="3"/>
        <v>11.972230193780428</v>
      </c>
      <c r="AD73">
        <f t="shared" si="4"/>
        <v>1112.0225954070611</v>
      </c>
      <c r="AE73">
        <f>'IDT-1'!F73</f>
        <v>0</v>
      </c>
      <c r="AF73" s="24"/>
      <c r="AG73">
        <f t="shared" si="5"/>
        <v>1112.0225954070611</v>
      </c>
      <c r="AI73" s="34">
        <f>PXIL!J73</f>
        <v>0</v>
      </c>
      <c r="AJ73" s="34">
        <f>PXIL!P73</f>
        <v>0</v>
      </c>
      <c r="AK73" s="34">
        <f>RTM_IEX!J73</f>
        <v>3.85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7.7632200000000005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757.66496728350251</v>
      </c>
      <c r="P74" s="36">
        <v>74.792871017274479</v>
      </c>
      <c r="Q74" s="36">
        <v>26.64</v>
      </c>
      <c r="R74" s="38">
        <v>0.97</v>
      </c>
      <c r="S74" s="38">
        <v>0</v>
      </c>
      <c r="T74" s="37">
        <f>SUMPRODUCT(LTA!J74:AN74,LTA!J$101:AN$101,LTA!J$105:AN$105)</f>
        <v>11.68</v>
      </c>
      <c r="U74" s="37">
        <f>SUMPRODUCT(LTA!J74:AN74,LTA!J$102:AN$102,LTA!J$105:AN$105)</f>
        <v>348.42636700000003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3.86</v>
      </c>
      <c r="AB74" s="75">
        <f>-STOA!P74</f>
        <v>-150</v>
      </c>
      <c r="AC74">
        <f t="shared" si="3"/>
        <v>12.204141596843359</v>
      </c>
      <c r="AD74">
        <f t="shared" si="4"/>
        <v>1117.306001633659</v>
      </c>
      <c r="AE74">
        <f>'IDT-1'!F74</f>
        <v>0</v>
      </c>
      <c r="AF74" s="24"/>
      <c r="AG74">
        <f t="shared" si="5"/>
        <v>1117.306001633659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-11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788.47180201390495</v>
      </c>
      <c r="P75" s="36">
        <v>74.792871017274479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5.03</v>
      </c>
      <c r="U75" s="37">
        <f>SUMPRODUCT(LTA!J75:AN75,LTA!J$102:AN$102,LTA!J$105:AN$105)</f>
        <v>344.43450499999994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3.86</v>
      </c>
      <c r="AB75" s="75">
        <f>-STOA!P75</f>
        <v>-150</v>
      </c>
      <c r="AC75">
        <f t="shared" si="3"/>
        <v>12.339965894604072</v>
      </c>
      <c r="AD75">
        <f t="shared" si="4"/>
        <v>1139.3651500663007</v>
      </c>
      <c r="AE75">
        <f>'IDT-1'!F75</f>
        <v>0</v>
      </c>
      <c r="AF75" s="24"/>
      <c r="AG75">
        <f t="shared" si="5"/>
        <v>1139.3651500663007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-8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7.7632200000000005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817.35582505730383</v>
      </c>
      <c r="P76" s="36">
        <v>74.792871017274479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0.53</v>
      </c>
      <c r="U76" s="37">
        <f>SUMPRODUCT(LTA!J76:AN76,LTA!J$102:AN$102,LTA!J$105:AN$105)</f>
        <v>341.91874899999999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3.86</v>
      </c>
      <c r="AB76" s="75">
        <f>-STOA!P76</f>
        <v>-150</v>
      </c>
      <c r="AC76">
        <f t="shared" si="3"/>
        <v>12.523659337768622</v>
      </c>
      <c r="AD76">
        <f t="shared" si="4"/>
        <v>1161.0497236665351</v>
      </c>
      <c r="AE76">
        <f>'IDT-1'!F76</f>
        <v>0</v>
      </c>
      <c r="AF76" s="24"/>
      <c r="AG76">
        <f t="shared" si="5"/>
        <v>1161.0497236665351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7.7632200000000005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56.809999999999995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870.82989808892546</v>
      </c>
      <c r="P77" s="36">
        <v>74.792871017274479</v>
      </c>
      <c r="Q77" s="36">
        <v>7.6999999999999993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331.79999999999995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3.86</v>
      </c>
      <c r="AB77" s="75">
        <f>-STOA!P77</f>
        <v>-150</v>
      </c>
      <c r="AC77">
        <f t="shared" si="3"/>
        <v>12.767611333098774</v>
      </c>
      <c r="AD77">
        <f t="shared" si="4"/>
        <v>1175.788377773101</v>
      </c>
      <c r="AE77">
        <f>'IDT-1'!F77</f>
        <v>0</v>
      </c>
      <c r="AF77" s="24"/>
      <c r="AG77">
        <f t="shared" si="5"/>
        <v>1175.788377773101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7.7632200000000005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56.809999999999995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935.2616354292503</v>
      </c>
      <c r="P78" s="36">
        <v>74.792871017274479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336.04999999999995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-112</v>
      </c>
      <c r="AA78" s="75">
        <f>STOA!J78</f>
        <v>3.86</v>
      </c>
      <c r="AB78" s="75">
        <f>-STOA!P78</f>
        <v>-150</v>
      </c>
      <c r="AC78">
        <f t="shared" si="3"/>
        <v>14.487036226071741</v>
      </c>
      <c r="AD78">
        <f t="shared" si="4"/>
        <v>1183.940690220453</v>
      </c>
      <c r="AE78">
        <f>'IDT-1'!F78</f>
        <v>0</v>
      </c>
      <c r="AF78" s="24"/>
      <c r="AG78">
        <f t="shared" si="5"/>
        <v>1183.940690220453</v>
      </c>
      <c r="AI78" s="34">
        <f>PXIL!J78</f>
        <v>0</v>
      </c>
      <c r="AJ78" s="34">
        <f>PXIL!P78</f>
        <v>0</v>
      </c>
      <c r="AK78" s="34">
        <f>RTM_IEX!J78</f>
        <v>19.25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7.7632200000000005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56.809999999999995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928.5210992562013</v>
      </c>
      <c r="P79" s="36">
        <v>74.792871017274479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340.32999999999987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-77.8</v>
      </c>
      <c r="AA79" s="75">
        <f>STOA!J79</f>
        <v>3.96</v>
      </c>
      <c r="AB79" s="75">
        <f>-STOA!P79</f>
        <v>-150</v>
      </c>
      <c r="AC79">
        <f t="shared" si="3"/>
        <v>14.083563389826038</v>
      </c>
      <c r="AD79">
        <f t="shared" si="4"/>
        <v>1188.93362688365</v>
      </c>
      <c r="AE79">
        <f>'IDT-1'!F79</f>
        <v>0</v>
      </c>
      <c r="AF79" s="24"/>
      <c r="AG79">
        <f t="shared" si="5"/>
        <v>1188.93362688365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-8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7.7632200000000005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56.809999999999995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903.95844396015355</v>
      </c>
      <c r="P80" s="36">
        <v>74.792871017274479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342.40999999999991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3.96</v>
      </c>
      <c r="AB80" s="75">
        <f>-STOA!P80</f>
        <v>-150</v>
      </c>
      <c r="AC80">
        <f t="shared" si="3"/>
        <v>13.210239541168198</v>
      </c>
      <c r="AD80">
        <f t="shared" si="4"/>
        <v>1248.1242954362597</v>
      </c>
      <c r="AE80">
        <f>'IDT-1'!F80</f>
        <v>-77</v>
      </c>
      <c r="AF80" s="24"/>
      <c r="AG80">
        <f t="shared" si="5"/>
        <v>1171.1242954362597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7.7632200000000005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56.809999999999995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891.68675523520585</v>
      </c>
      <c r="P81" s="36">
        <v>74.792871017274479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340.33999999999992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3.96</v>
      </c>
      <c r="AB81" s="75">
        <f>-STOA!P81</f>
        <v>-150</v>
      </c>
      <c r="AC81">
        <f t="shared" si="3"/>
        <v>13.132125144503085</v>
      </c>
      <c r="AD81">
        <f t="shared" si="4"/>
        <v>1228.8607211079773</v>
      </c>
      <c r="AE81">
        <f>'IDT-1'!F81</f>
        <v>-88</v>
      </c>
      <c r="AF81" s="24"/>
      <c r="AG81">
        <f t="shared" si="5"/>
        <v>1140.8607211079773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7.7632200000000005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56.809999999999995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797.63112832643537</v>
      </c>
      <c r="P82" s="36">
        <v>74.792871017274479</v>
      </c>
      <c r="Q82" s="36">
        <v>7.7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329.76999999999992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3.96</v>
      </c>
      <c r="AB82" s="75">
        <f>-STOA!P82</f>
        <v>-150</v>
      </c>
      <c r="AC82">
        <f t="shared" si="3"/>
        <v>12.060289247569855</v>
      </c>
      <c r="AD82">
        <f t="shared" si="4"/>
        <v>1110.3669300961399</v>
      </c>
      <c r="AE82">
        <f>'IDT-1'!F82</f>
        <v>0</v>
      </c>
      <c r="AF82" s="24"/>
      <c r="AG82">
        <f t="shared" si="5"/>
        <v>1110.3669300961399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7.7632200000000005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56.809999999999995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745.41545003545787</v>
      </c>
      <c r="P83" s="36">
        <v>74.792871017274479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329.71999999999991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4.04</v>
      </c>
      <c r="AB83" s="75">
        <f>-STOA!P83</f>
        <v>-150</v>
      </c>
      <c r="AC83">
        <f t="shared" si="3"/>
        <v>11.76253860357631</v>
      </c>
      <c r="AD83">
        <f t="shared" si="4"/>
        <v>1087.2690024491558</v>
      </c>
      <c r="AE83">
        <f>'IDT-1'!F83</f>
        <v>0</v>
      </c>
      <c r="AF83" s="24"/>
      <c r="AG83">
        <f t="shared" si="5"/>
        <v>1087.2690024491558</v>
      </c>
      <c r="AI83" s="34">
        <f>PXIL!J83</f>
        <v>0</v>
      </c>
      <c r="AJ83" s="34">
        <f>PXIL!P83</f>
        <v>0</v>
      </c>
      <c r="AK83" s="34">
        <f>RTM_IEX!J83</f>
        <v>3.85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7.7632200000000005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56.809999999999995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676.50876784427408</v>
      </c>
      <c r="P84" s="36">
        <v>74.792871017274479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340.37999999999994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4.04</v>
      </c>
      <c r="AB84" s="75">
        <f>-STOA!P84</f>
        <v>-150</v>
      </c>
      <c r="AC84">
        <f t="shared" si="3"/>
        <v>11.418838473170366</v>
      </c>
      <c r="AD84">
        <f t="shared" si="4"/>
        <v>1046.6960203883782</v>
      </c>
      <c r="AE84">
        <f>'IDT-1'!F84</f>
        <v>0</v>
      </c>
      <c r="AF84" s="24"/>
      <c r="AG84">
        <f t="shared" si="5"/>
        <v>1046.6960203883782</v>
      </c>
      <c r="AI84" s="34">
        <f>PXIL!J84</f>
        <v>0</v>
      </c>
      <c r="AJ84" s="34">
        <f>PXIL!P84</f>
        <v>0</v>
      </c>
      <c r="AK84" s="34">
        <f>RTM_IEX!J84</f>
        <v>21.18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7.3720500000000007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56.809999999999995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632.19513314699168</v>
      </c>
      <c r="P85" s="36">
        <v>74.792871017274479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340.62999999999994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4.04</v>
      </c>
      <c r="AB85" s="75">
        <f>-STOA!P85</f>
        <v>-150</v>
      </c>
      <c r="AC85">
        <f t="shared" si="3"/>
        <v>10.988802113713193</v>
      </c>
      <c r="AD85">
        <f t="shared" si="4"/>
        <v>995.93125205055287</v>
      </c>
      <c r="AE85">
        <f>'IDT-1'!F85</f>
        <v>0</v>
      </c>
      <c r="AF85" s="24"/>
      <c r="AG85">
        <f t="shared" si="5"/>
        <v>995.93125205055287</v>
      </c>
      <c r="AI85" s="34">
        <f>PXIL!J85</f>
        <v>0</v>
      </c>
      <c r="AJ85" s="34">
        <f>PXIL!P85</f>
        <v>0</v>
      </c>
      <c r="AK85" s="34">
        <f>RTM_IEX!J85</f>
        <v>14.44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7.3720500000000007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56.809999999999995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597.23939236455783</v>
      </c>
      <c r="P86" s="36">
        <v>74.792871017274479</v>
      </c>
      <c r="Q86" s="36">
        <v>26.166510201360182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330.17999999999995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4.04</v>
      </c>
      <c r="AB86" s="75">
        <f>-STOA!P86</f>
        <v>-150</v>
      </c>
      <c r="AC86">
        <f t="shared" si="3"/>
        <v>10.603416576832174</v>
      </c>
      <c r="AD86">
        <f t="shared" si="4"/>
        <v>950.43740700636022</v>
      </c>
      <c r="AE86">
        <f>'IDT-1'!F86</f>
        <v>0</v>
      </c>
      <c r="AF86" s="24"/>
      <c r="AG86">
        <f t="shared" si="5"/>
        <v>950.43740700636022</v>
      </c>
      <c r="AI86" s="34">
        <f>PXIL!J86</f>
        <v>0</v>
      </c>
      <c r="AJ86" s="34">
        <f>PXIL!P86</f>
        <v>0</v>
      </c>
      <c r="AK86" s="34">
        <f>RTM_IEX!J86</f>
        <v>14.44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7.3720500000000007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56.809999999999995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593.34919852959911</v>
      </c>
      <c r="P87" s="36">
        <v>74.792871017274479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333.14999999999992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4.04</v>
      </c>
      <c r="AB87" s="75">
        <f>-STOA!P87</f>
        <v>-150</v>
      </c>
      <c r="AC87">
        <f t="shared" si="3"/>
        <v>10.478368262927097</v>
      </c>
      <c r="AD87">
        <f t="shared" si="4"/>
        <v>935.6757512839464</v>
      </c>
      <c r="AE87">
        <f>'IDT-1'!F87</f>
        <v>-18.896999999999998</v>
      </c>
      <c r="AF87" s="24"/>
      <c r="AG87">
        <f t="shared" si="5"/>
        <v>916.77875128394635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7.3720500000000007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56.809999999999995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589.19313970611711</v>
      </c>
      <c r="P88" s="36">
        <v>74.792871017274479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317.83999999999992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4.04</v>
      </c>
      <c r="AB88" s="75">
        <f>-STOA!P88</f>
        <v>-150</v>
      </c>
      <c r="AC88">
        <f t="shared" si="3"/>
        <v>10.314853368809848</v>
      </c>
      <c r="AD88">
        <f t="shared" si="4"/>
        <v>916.37320735458172</v>
      </c>
      <c r="AE88">
        <f>'IDT-1'!F88</f>
        <v>-19.13</v>
      </c>
      <c r="AF88" s="24"/>
      <c r="AG88">
        <f t="shared" si="5"/>
        <v>897.24320735458173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7.3720500000000007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56.809999999999995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585.19928494842418</v>
      </c>
      <c r="P89" s="36">
        <v>74.792871017274479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321.05999999999989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4.04</v>
      </c>
      <c r="AB89" s="75">
        <f>-STOA!P89</f>
        <v>-150</v>
      </c>
      <c r="AC89">
        <f t="shared" si="3"/>
        <v>10.308352988845227</v>
      </c>
      <c r="AD89">
        <f t="shared" si="4"/>
        <v>915.60585297685338</v>
      </c>
      <c r="AE89">
        <f>'IDT-1'!F89</f>
        <v>-32.28</v>
      </c>
      <c r="AF89" s="24"/>
      <c r="AG89">
        <f t="shared" si="5"/>
        <v>883.32585297685341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7.3720500000000007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56.809999999999995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580.33245285364626</v>
      </c>
      <c r="P90" s="36">
        <v>74.792871017274479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324.73999999999995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4.04</v>
      </c>
      <c r="AB90" s="75">
        <f>-STOA!P90</f>
        <v>-150</v>
      </c>
      <c r="AC90">
        <f t="shared" si="3"/>
        <v>10.298383599249092</v>
      </c>
      <c r="AD90">
        <f t="shared" si="4"/>
        <v>914.42899027167164</v>
      </c>
      <c r="AE90">
        <f>'IDT-1'!F90</f>
        <v>-36.119</v>
      </c>
      <c r="AF90" s="24"/>
      <c r="AG90">
        <f t="shared" si="5"/>
        <v>878.30999027167161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7.3720500000000007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572.37790804607369</v>
      </c>
      <c r="P91" s="36">
        <v>74.790000000000006</v>
      </c>
      <c r="Q91" s="36">
        <v>7.7013416971597835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326.08000000000004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3.96</v>
      </c>
      <c r="AB91" s="75">
        <f>-STOA!P91</f>
        <v>-150</v>
      </c>
      <c r="AC91">
        <f t="shared" si="3"/>
        <v>10.141379195810659</v>
      </c>
      <c r="AD91">
        <f t="shared" si="4"/>
        <v>885.85263847714828</v>
      </c>
      <c r="AE91">
        <f>'IDT-1'!F91</f>
        <v>-40.811</v>
      </c>
      <c r="AF91" s="24"/>
      <c r="AG91">
        <f t="shared" si="5"/>
        <v>845.04163847714824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7.3720500000000007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567.55603302631539</v>
      </c>
      <c r="P92" s="36">
        <v>40</v>
      </c>
      <c r="Q92" s="36">
        <v>7.7013416971597835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326.28000000000003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-8</v>
      </c>
      <c r="AA92" s="75">
        <f>STOA!J92</f>
        <v>3.96</v>
      </c>
      <c r="AB92" s="75">
        <f>-STOA!P92</f>
        <v>-150</v>
      </c>
      <c r="AC92">
        <f t="shared" si="3"/>
        <v>9.9570289188193559</v>
      </c>
      <c r="AD92">
        <f t="shared" si="4"/>
        <v>858.06511373438138</v>
      </c>
      <c r="AE92">
        <f>'IDT-1'!F92</f>
        <v>-34.021999999999998</v>
      </c>
      <c r="AF92" s="24"/>
      <c r="AG92">
        <f t="shared" si="5"/>
        <v>824.04311373438134</v>
      </c>
      <c r="AI92" s="34">
        <f>PXIL!J92</f>
        <v>0</v>
      </c>
      <c r="AJ92" s="34">
        <f>PXIL!P92</f>
        <v>0</v>
      </c>
      <c r="AK92" s="34">
        <f>RTM_IEX!J92</f>
        <v>14.44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7.3720500000000007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567.55603302631539</v>
      </c>
      <c r="P93" s="36">
        <v>38.51</v>
      </c>
      <c r="Q93" s="36">
        <v>7.7013416971597835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326.32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-45</v>
      </c>
      <c r="AA93" s="75">
        <f>STOA!J93</f>
        <v>3.96</v>
      </c>
      <c r="AB93" s="75">
        <f>-STOA!P93</f>
        <v>-150</v>
      </c>
      <c r="AC93">
        <f t="shared" si="3"/>
        <v>10.187812700989586</v>
      </c>
      <c r="AD93">
        <f t="shared" si="4"/>
        <v>798.94432995221098</v>
      </c>
      <c r="AE93">
        <f>'IDT-1'!F93</f>
        <v>-8.0730000000000004</v>
      </c>
      <c r="AF93" s="24"/>
      <c r="AG93">
        <f t="shared" si="5"/>
        <v>790.871329952211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7.3720500000000007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567.5560200546505</v>
      </c>
      <c r="P94" s="36">
        <v>38.51</v>
      </c>
      <c r="Q94" s="36">
        <v>7.7013416971597835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326.34000000000003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-71</v>
      </c>
      <c r="AA94" s="75">
        <f>STOA!J94</f>
        <v>3.96</v>
      </c>
      <c r="AB94" s="75">
        <f>-STOA!P94</f>
        <v>-150</v>
      </c>
      <c r="AC94">
        <f t="shared" si="3"/>
        <v>10.408230692874717</v>
      </c>
      <c r="AD94">
        <f t="shared" si="4"/>
        <v>772.74389898866116</v>
      </c>
      <c r="AE94">
        <f>'IDT-1'!F94</f>
        <v>0</v>
      </c>
      <c r="AF94" s="24"/>
      <c r="AG94">
        <f t="shared" si="5"/>
        <v>772.74389898866116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7.3720500000000007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569.69851869245667</v>
      </c>
      <c r="P95" s="36">
        <v>38.51</v>
      </c>
      <c r="Q95" s="36">
        <v>7.7013416971597835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327.78000000000003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-89</v>
      </c>
      <c r="AA95" s="75">
        <f>STOA!J95</f>
        <v>3.96</v>
      </c>
      <c r="AB95" s="75">
        <f>-STOA!P95</f>
        <v>-150</v>
      </c>
      <c r="AC95">
        <f t="shared" si="3"/>
        <v>10.624689151379849</v>
      </c>
      <c r="AD95">
        <f t="shared" si="4"/>
        <v>754.10993916796212</v>
      </c>
      <c r="AE95">
        <f>'IDT-1'!F95</f>
        <v>0</v>
      </c>
      <c r="AF95" s="24"/>
      <c r="AG95">
        <f t="shared" si="5"/>
        <v>754.10993916796212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7.3720500000000007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569.69851869245667</v>
      </c>
      <c r="P96" s="36">
        <v>38.51</v>
      </c>
      <c r="Q96" s="36">
        <v>7.6999999999999984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327.90000000000003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-107</v>
      </c>
      <c r="AA96" s="75">
        <f>STOA!J96</f>
        <v>3.96</v>
      </c>
      <c r="AB96" s="75">
        <f>-STOA!P96</f>
        <v>-150</v>
      </c>
      <c r="AC96">
        <f t="shared" si="3"/>
        <v>10.769695562446822</v>
      </c>
      <c r="AD96">
        <f t="shared" si="4"/>
        <v>737.08359105973534</v>
      </c>
      <c r="AE96">
        <f>'IDT-1'!F96</f>
        <v>0</v>
      </c>
      <c r="AF96" s="24"/>
      <c r="AG96">
        <f t="shared" si="5"/>
        <v>737.08359105973534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-9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7.3720500000000007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571.28378385015344</v>
      </c>
      <c r="P97" s="36">
        <v>38.51</v>
      </c>
      <c r="Q97" s="36">
        <v>7.6999999999999984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328.04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-124</v>
      </c>
      <c r="AA97" s="75">
        <f>STOA!J97</f>
        <v>3.96</v>
      </c>
      <c r="AB97" s="75">
        <f>-STOA!P97</f>
        <v>-150</v>
      </c>
      <c r="AC97">
        <f t="shared" si="3"/>
        <v>10.928197471094588</v>
      </c>
      <c r="AD97">
        <f t="shared" si="4"/>
        <v>721.65035430878447</v>
      </c>
      <c r="AE97">
        <f>'IDT-1'!F97</f>
        <v>0</v>
      </c>
      <c r="AF97" s="24"/>
      <c r="AG97">
        <f t="shared" si="5"/>
        <v>721.65035430878447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-9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7.3720500000000007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580.38142868502666</v>
      </c>
      <c r="P98" s="36">
        <v>74.790000000000006</v>
      </c>
      <c r="Q98" s="36">
        <v>26.64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340.45000000000005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-204</v>
      </c>
      <c r="AA98" s="75">
        <f>STOA!J98</f>
        <v>3.96</v>
      </c>
      <c r="AB98" s="75">
        <f>-STOA!P98</f>
        <v>-150</v>
      </c>
      <c r="AC98">
        <f t="shared" si="3"/>
        <v>12.368998513847094</v>
      </c>
      <c r="AD98">
        <f t="shared" si="4"/>
        <v>702.93719810090488</v>
      </c>
      <c r="AE98">
        <f>'IDT-1'!F98</f>
        <v>0</v>
      </c>
      <c r="AF98" s="24"/>
      <c r="AG98">
        <f t="shared" si="5"/>
        <v>702.93719810090488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-23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0.18257859749999991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1.3906787048053346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15.571361737323087</v>
      </c>
      <c r="P99" s="36">
        <f t="shared" si="6"/>
        <v>1.3380793800798656</v>
      </c>
      <c r="Q99" s="36">
        <f t="shared" si="6"/>
        <v>0.42137296094393767</v>
      </c>
      <c r="R99" s="38">
        <f>SUM(R3:R98)/4000</f>
        <v>0.24425999835489196</v>
      </c>
      <c r="S99" s="38">
        <f t="shared" si="6"/>
        <v>0</v>
      </c>
      <c r="T99" s="37">
        <f t="shared" si="6"/>
        <v>0.82826249999999979</v>
      </c>
      <c r="U99" s="37">
        <f t="shared" si="6"/>
        <v>8.6925394997500032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-0.90695000000000003</v>
      </c>
      <c r="AA99" s="75">
        <f t="shared" si="6"/>
        <v>9.762499999999999E-2</v>
      </c>
      <c r="AB99" s="75">
        <f t="shared" si="6"/>
        <v>-3.6</v>
      </c>
      <c r="AC99">
        <f t="shared" si="6"/>
        <v>0.28687948247998646</v>
      </c>
      <c r="AD99">
        <f t="shared" si="6"/>
        <v>23.577648896277125</v>
      </c>
      <c r="AE99">
        <f t="shared" si="6"/>
        <v>-0.23964325000000006</v>
      </c>
      <c r="AG99">
        <f t="shared" si="6"/>
        <v>23.338005646277129</v>
      </c>
      <c r="AI99">
        <f t="shared" si="6"/>
        <v>0</v>
      </c>
      <c r="AJ99">
        <f t="shared" si="6"/>
        <v>0</v>
      </c>
      <c r="AK99">
        <f t="shared" si="6"/>
        <v>0.21997000000000003</v>
      </c>
      <c r="AL99">
        <f t="shared" si="6"/>
        <v>-0.61524999999999996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45356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1.1809800000000001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48.14</v>
      </c>
      <c r="AB3" s="75">
        <f>-STOA!Q3</f>
        <v>0</v>
      </c>
      <c r="AC3">
        <f>SUMIF(B3:AB3,"&gt;0")*$AC$2-SUMIF(B3:AB3,"&lt;0")*($AC$2/(1-$AC$2))+SUMIF(AI3:AR3,"&gt;0")*$AC$2-SUMIF(AI3:AR3,"&lt;0")*($AC$2/(1-$AC$2))</f>
        <v>0.74139988886773744</v>
      </c>
      <c r="AD3">
        <f>SUM(B3:AB3,AI3:AV3)-AC3</f>
        <v>87.520491643005784</v>
      </c>
      <c r="AE3">
        <f>'IDT-1'!E3</f>
        <v>0</v>
      </c>
      <c r="AF3" s="24"/>
      <c r="AG3">
        <f>SUM(AD3:AF3)</f>
        <v>87.520491643005784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19.25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1.1809800000000001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48.14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0.73333588886773748</v>
      </c>
      <c r="AD4">
        <f t="shared" ref="AD4:AD67" si="1">SUM(B4:AB4,AI4:AV4)-AC4</f>
        <v>86.568555643005766</v>
      </c>
      <c r="AE4">
        <f>'IDT-1'!E4</f>
        <v>0</v>
      </c>
      <c r="AF4" s="24"/>
      <c r="AG4">
        <f t="shared" ref="AG4:AG67" si="2">SUM(AD4:AF4)</f>
        <v>86.568555643005766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18.29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1.1809800000000001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48.14</v>
      </c>
      <c r="AB5" s="75">
        <f>-STOA!Q5</f>
        <v>0</v>
      </c>
      <c r="AC5">
        <f t="shared" si="0"/>
        <v>0.72527188886773741</v>
      </c>
      <c r="AD5">
        <f t="shared" si="1"/>
        <v>85.616619643005777</v>
      </c>
      <c r="AE5">
        <f>'IDT-1'!E5</f>
        <v>0</v>
      </c>
      <c r="AF5" s="24"/>
      <c r="AG5">
        <f t="shared" si="2"/>
        <v>85.616619643005777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17.329999999999998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1.1809800000000001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48.14</v>
      </c>
      <c r="AB6" s="75">
        <f>-STOA!Q6</f>
        <v>0</v>
      </c>
      <c r="AC6">
        <f t="shared" si="0"/>
        <v>0.71720788886773745</v>
      </c>
      <c r="AD6">
        <f t="shared" si="1"/>
        <v>84.664683643005787</v>
      </c>
      <c r="AE6">
        <f>'IDT-1'!E6</f>
        <v>0</v>
      </c>
      <c r="AF6" s="24"/>
      <c r="AG6">
        <f t="shared" si="2"/>
        <v>84.664683643005787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16.37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1.1809800000000001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48.14</v>
      </c>
      <c r="AB7" s="75">
        <f>-STOA!Q7</f>
        <v>0</v>
      </c>
      <c r="AC7">
        <f t="shared" si="0"/>
        <v>0.66059188886773745</v>
      </c>
      <c r="AD7">
        <f t="shared" si="1"/>
        <v>77.981299643005769</v>
      </c>
      <c r="AE7">
        <f>'IDT-1'!E7</f>
        <v>0</v>
      </c>
      <c r="AF7" s="24"/>
      <c r="AG7">
        <f t="shared" si="2"/>
        <v>77.981299643005769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9.6300000000000008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1.1809800000000001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48.14</v>
      </c>
      <c r="AB8" s="75">
        <f>-STOA!Q8</f>
        <v>0</v>
      </c>
      <c r="AC8">
        <f t="shared" si="0"/>
        <v>0.66059188886773745</v>
      </c>
      <c r="AD8">
        <f t="shared" si="1"/>
        <v>77.981299643005769</v>
      </c>
      <c r="AE8">
        <f>'IDT-1'!E8</f>
        <v>0</v>
      </c>
      <c r="AF8" s="24"/>
      <c r="AG8">
        <f t="shared" si="2"/>
        <v>77.981299643005769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9.6300000000000008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1.1809800000000001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48.14</v>
      </c>
      <c r="AB9" s="75">
        <f>-STOA!Q9</f>
        <v>0</v>
      </c>
      <c r="AC9">
        <f t="shared" si="0"/>
        <v>0.66059188886773745</v>
      </c>
      <c r="AD9">
        <f t="shared" si="1"/>
        <v>77.981299643005769</v>
      </c>
      <c r="AE9">
        <f>'IDT-1'!E9</f>
        <v>0</v>
      </c>
      <c r="AF9" s="24"/>
      <c r="AG9">
        <f t="shared" si="2"/>
        <v>77.981299643005769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9.6300000000000008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1.1809800000000001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48.14</v>
      </c>
      <c r="AB10" s="75">
        <f>-STOA!Q10</f>
        <v>0</v>
      </c>
      <c r="AC10">
        <f t="shared" si="0"/>
        <v>0.66059188886773745</v>
      </c>
      <c r="AD10">
        <f t="shared" si="1"/>
        <v>77.981299643005769</v>
      </c>
      <c r="AE10">
        <f>'IDT-1'!E10</f>
        <v>0</v>
      </c>
      <c r="AF10" s="24"/>
      <c r="AG10">
        <f t="shared" si="2"/>
        <v>77.981299643005769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9.6300000000000008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1.1809800000000001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48.14</v>
      </c>
      <c r="AB11" s="75">
        <f>-STOA!Q11</f>
        <v>0</v>
      </c>
      <c r="AC11">
        <f t="shared" si="0"/>
        <v>0.66059188886773745</v>
      </c>
      <c r="AD11">
        <f t="shared" si="1"/>
        <v>77.981299643005769</v>
      </c>
      <c r="AE11">
        <f>'IDT-1'!E11</f>
        <v>0</v>
      </c>
      <c r="AF11" s="24"/>
      <c r="AG11">
        <f t="shared" si="2"/>
        <v>77.981299643005769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9.6300000000000008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1.1809800000000001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48.14</v>
      </c>
      <c r="AB12" s="75">
        <f>-STOA!Q12</f>
        <v>0</v>
      </c>
      <c r="AC12">
        <f t="shared" si="0"/>
        <v>0.66059188886773745</v>
      </c>
      <c r="AD12">
        <f t="shared" si="1"/>
        <v>77.981299643005769</v>
      </c>
      <c r="AE12">
        <f>'IDT-1'!E12</f>
        <v>0</v>
      </c>
      <c r="AF12" s="24"/>
      <c r="AG12">
        <f t="shared" si="2"/>
        <v>77.981299643005769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9.6300000000000008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1.1809800000000001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48.14</v>
      </c>
      <c r="AB13" s="75">
        <f>-STOA!Q13</f>
        <v>0</v>
      </c>
      <c r="AC13">
        <f t="shared" si="0"/>
        <v>0.66059188886773745</v>
      </c>
      <c r="AD13">
        <f t="shared" si="1"/>
        <v>77.981299643005769</v>
      </c>
      <c r="AE13">
        <f>'IDT-1'!E13</f>
        <v>0</v>
      </c>
      <c r="AF13" s="24"/>
      <c r="AG13">
        <f t="shared" si="2"/>
        <v>77.981299643005769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9.6300000000000008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1.1809800000000001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48.14</v>
      </c>
      <c r="AB14" s="75">
        <f>-STOA!Q14</f>
        <v>0</v>
      </c>
      <c r="AC14">
        <f t="shared" si="0"/>
        <v>0.66059188886773745</v>
      </c>
      <c r="AD14">
        <f t="shared" si="1"/>
        <v>77.981299643005769</v>
      </c>
      <c r="AE14">
        <f>'IDT-1'!E14</f>
        <v>0</v>
      </c>
      <c r="AF14" s="24"/>
      <c r="AG14">
        <f t="shared" si="2"/>
        <v>77.981299643005769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9.6300000000000008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1.1809800000000001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48.14</v>
      </c>
      <c r="AB15" s="75">
        <f>-STOA!Q15</f>
        <v>0</v>
      </c>
      <c r="AC15">
        <f t="shared" si="0"/>
        <v>0.66059188886773745</v>
      </c>
      <c r="AD15">
        <f t="shared" si="1"/>
        <v>77.981299643005769</v>
      </c>
      <c r="AE15">
        <f>'IDT-1'!E15</f>
        <v>0</v>
      </c>
      <c r="AF15" s="24"/>
      <c r="AG15">
        <f t="shared" si="2"/>
        <v>77.981299643005769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9.6300000000000008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1.1809800000000001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48.14</v>
      </c>
      <c r="AB16" s="75">
        <f>-STOA!Q16</f>
        <v>0</v>
      </c>
      <c r="AC16">
        <f t="shared" si="0"/>
        <v>0.66059188886773745</v>
      </c>
      <c r="AD16">
        <f t="shared" si="1"/>
        <v>77.981299643005769</v>
      </c>
      <c r="AE16">
        <f>'IDT-1'!E16</f>
        <v>0</v>
      </c>
      <c r="AF16" s="24"/>
      <c r="AG16">
        <f t="shared" si="2"/>
        <v>77.981299643005769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9.6300000000000008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1.1809800000000001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48.14</v>
      </c>
      <c r="AB17" s="75">
        <f>-STOA!Q17</f>
        <v>0</v>
      </c>
      <c r="AC17">
        <f t="shared" si="0"/>
        <v>0.66059188886773745</v>
      </c>
      <c r="AD17">
        <f t="shared" si="1"/>
        <v>77.981299643005769</v>
      </c>
      <c r="AE17">
        <f>'IDT-1'!E17</f>
        <v>0</v>
      </c>
      <c r="AF17" s="24"/>
      <c r="AG17">
        <f t="shared" si="2"/>
        <v>77.981299643005769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9.6300000000000008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1.1809800000000001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48.14</v>
      </c>
      <c r="AB18" s="75">
        <f>-STOA!Q18</f>
        <v>0</v>
      </c>
      <c r="AC18">
        <f t="shared" si="0"/>
        <v>0.66059188886773745</v>
      </c>
      <c r="AD18">
        <f t="shared" si="1"/>
        <v>77.981299643005769</v>
      </c>
      <c r="AE18">
        <f>'IDT-1'!E18</f>
        <v>0</v>
      </c>
      <c r="AF18" s="24"/>
      <c r="AG18">
        <f t="shared" si="2"/>
        <v>77.981299643005769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9.6300000000000008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1.2295800000000001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48.14</v>
      </c>
      <c r="AB19" s="75">
        <f>-STOA!Q19</f>
        <v>0</v>
      </c>
      <c r="AC19">
        <f t="shared" si="0"/>
        <v>0.66100012886773751</v>
      </c>
      <c r="AD19">
        <f t="shared" si="1"/>
        <v>78.029491403005778</v>
      </c>
      <c r="AE19">
        <f>'IDT-1'!E19</f>
        <v>0</v>
      </c>
      <c r="AF19" s="24"/>
      <c r="AG19">
        <f t="shared" si="2"/>
        <v>78.029491403005778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9.6300000000000008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1.2295800000000001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48.14</v>
      </c>
      <c r="AB20" s="75">
        <f>-STOA!Q20</f>
        <v>0</v>
      </c>
      <c r="AC20">
        <f t="shared" si="0"/>
        <v>0.66100012886773751</v>
      </c>
      <c r="AD20">
        <f t="shared" si="1"/>
        <v>78.029491403005778</v>
      </c>
      <c r="AE20">
        <f>'IDT-1'!E20</f>
        <v>0</v>
      </c>
      <c r="AF20" s="24"/>
      <c r="AG20">
        <f t="shared" si="2"/>
        <v>78.029491403005778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9.6300000000000008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1.2295800000000001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48.14</v>
      </c>
      <c r="AB21" s="75">
        <f>-STOA!Q21</f>
        <v>0</v>
      </c>
      <c r="AC21">
        <f t="shared" si="0"/>
        <v>0.66100012886773751</v>
      </c>
      <c r="AD21">
        <f t="shared" si="1"/>
        <v>78.029491403005778</v>
      </c>
      <c r="AE21">
        <f>'IDT-1'!E21</f>
        <v>0</v>
      </c>
      <c r="AF21" s="24"/>
      <c r="AG21">
        <f t="shared" si="2"/>
        <v>78.029491403005778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9.6300000000000008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1.2295800000000001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48.14</v>
      </c>
      <c r="AB22" s="75">
        <f>-STOA!Q22</f>
        <v>0</v>
      </c>
      <c r="AC22">
        <f t="shared" si="0"/>
        <v>0.66100012886773751</v>
      </c>
      <c r="AD22">
        <f t="shared" si="1"/>
        <v>78.029491403005778</v>
      </c>
      <c r="AE22">
        <f>'IDT-1'!E22</f>
        <v>0</v>
      </c>
      <c r="AF22" s="24"/>
      <c r="AG22">
        <f t="shared" si="2"/>
        <v>78.029491403005778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9.6300000000000008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1.2295800000000001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48.14</v>
      </c>
      <c r="AB23" s="75">
        <f>-STOA!Q23</f>
        <v>0</v>
      </c>
      <c r="AC23">
        <f t="shared" si="0"/>
        <v>0.66100012886773751</v>
      </c>
      <c r="AD23">
        <f t="shared" si="1"/>
        <v>78.029491403005778</v>
      </c>
      <c r="AE23">
        <f>'IDT-1'!E23</f>
        <v>0</v>
      </c>
      <c r="AF23" s="24"/>
      <c r="AG23">
        <f t="shared" si="2"/>
        <v>78.029491403005778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9.6300000000000008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1.2295800000000001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48.14</v>
      </c>
      <c r="AB24" s="75">
        <f>-STOA!Q24</f>
        <v>0</v>
      </c>
      <c r="AC24">
        <f t="shared" si="0"/>
        <v>0.66100012886773751</v>
      </c>
      <c r="AD24">
        <f t="shared" si="1"/>
        <v>78.029491403005778</v>
      </c>
      <c r="AE24">
        <f>'IDT-1'!E24</f>
        <v>0</v>
      </c>
      <c r="AF24" s="24"/>
      <c r="AG24">
        <f t="shared" si="2"/>
        <v>78.029491403005778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9.6300000000000008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1.2295800000000001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48.14</v>
      </c>
      <c r="AB25" s="75">
        <f>-STOA!Q25</f>
        <v>0</v>
      </c>
      <c r="AC25">
        <f t="shared" si="0"/>
        <v>0.7418081288677375</v>
      </c>
      <c r="AD25">
        <f t="shared" si="1"/>
        <v>87.568683403005792</v>
      </c>
      <c r="AE25">
        <f>'IDT-1'!E25</f>
        <v>0</v>
      </c>
      <c r="AF25" s="24"/>
      <c r="AG25">
        <f t="shared" si="2"/>
        <v>87.568683403005792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19.25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1.2295800000000001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48.14</v>
      </c>
      <c r="AB26" s="75">
        <f>-STOA!Q26</f>
        <v>0</v>
      </c>
      <c r="AC26">
        <f t="shared" si="0"/>
        <v>0.7418081288677375</v>
      </c>
      <c r="AD26">
        <f t="shared" si="1"/>
        <v>87.568683403005792</v>
      </c>
      <c r="AE26">
        <f>'IDT-1'!E26</f>
        <v>0</v>
      </c>
      <c r="AF26" s="24"/>
      <c r="AG26">
        <f t="shared" si="2"/>
        <v>87.568683403005792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19.25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1.2295800000000001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19.049999999999997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48.14</v>
      </c>
      <c r="AB27" s="75">
        <f>-STOA!Q27</f>
        <v>0</v>
      </c>
      <c r="AC27">
        <f t="shared" si="0"/>
        <v>0.81731647199999991</v>
      </c>
      <c r="AD27">
        <f t="shared" si="1"/>
        <v>96.48226352799999</v>
      </c>
      <c r="AE27">
        <f>'IDT-1'!E27</f>
        <v>0</v>
      </c>
      <c r="AF27" s="24"/>
      <c r="AG27">
        <f t="shared" si="2"/>
        <v>96.48226352799999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28.88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1.2295800000000001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19.049999999999997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48.14</v>
      </c>
      <c r="AB28" s="75">
        <f>-STOA!Q28</f>
        <v>0</v>
      </c>
      <c r="AC28">
        <f t="shared" si="0"/>
        <v>0.81731647199999991</v>
      </c>
      <c r="AD28">
        <f t="shared" si="1"/>
        <v>96.48226352799999</v>
      </c>
      <c r="AE28">
        <f>'IDT-1'!E28</f>
        <v>0</v>
      </c>
      <c r="AF28" s="24"/>
      <c r="AG28">
        <f t="shared" si="2"/>
        <v>96.48226352799999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28.88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1.2295800000000001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19.049999999999997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48.14</v>
      </c>
      <c r="AB29" s="75">
        <f>-STOA!Q29</f>
        <v>0</v>
      </c>
      <c r="AC29">
        <f t="shared" si="0"/>
        <v>0.89820847199999987</v>
      </c>
      <c r="AD29">
        <f t="shared" si="1"/>
        <v>106.03137152799999</v>
      </c>
      <c r="AE29">
        <f>'IDT-1'!E29</f>
        <v>0</v>
      </c>
      <c r="AF29" s="24"/>
      <c r="AG29">
        <f t="shared" si="2"/>
        <v>106.03137152799999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38.51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1.2295800000000001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48.14</v>
      </c>
      <c r="AB30" s="75">
        <f>-STOA!Q30</f>
        <v>0</v>
      </c>
      <c r="AC30">
        <f t="shared" si="0"/>
        <v>0.897788472</v>
      </c>
      <c r="AD30">
        <f t="shared" si="1"/>
        <v>105.981791528</v>
      </c>
      <c r="AE30">
        <f>'IDT-1'!E30</f>
        <v>0</v>
      </c>
      <c r="AF30" s="24"/>
      <c r="AG30">
        <f t="shared" si="2"/>
        <v>105.981791528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38.51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1.2295800000000001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48.14</v>
      </c>
      <c r="AB31" s="75">
        <f>-STOA!Q31</f>
        <v>0</v>
      </c>
      <c r="AC31">
        <f t="shared" si="0"/>
        <v>0.978596472</v>
      </c>
      <c r="AD31">
        <f t="shared" si="1"/>
        <v>115.520983528</v>
      </c>
      <c r="AE31">
        <f>'IDT-1'!E31</f>
        <v>0</v>
      </c>
      <c r="AF31" s="24"/>
      <c r="AG31">
        <f t="shared" si="2"/>
        <v>115.520983528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48.13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1.2295800000000001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48.14</v>
      </c>
      <c r="AB32" s="75">
        <f>-STOA!Q32</f>
        <v>0</v>
      </c>
      <c r="AC32">
        <f t="shared" si="0"/>
        <v>0.97868047199999997</v>
      </c>
      <c r="AD32">
        <f t="shared" si="1"/>
        <v>115.53089952800001</v>
      </c>
      <c r="AE32">
        <f>'IDT-1'!E32</f>
        <v>0</v>
      </c>
      <c r="AF32" s="24"/>
      <c r="AG32">
        <f t="shared" si="2"/>
        <v>115.53089952800001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48.14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1.2295800000000001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19.049999999999997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48.14</v>
      </c>
      <c r="AB33" s="75">
        <f>-STOA!Q33</f>
        <v>0</v>
      </c>
      <c r="AC33">
        <f t="shared" si="0"/>
        <v>0.97901647199999997</v>
      </c>
      <c r="AD33">
        <f t="shared" si="1"/>
        <v>115.57056352799999</v>
      </c>
      <c r="AE33">
        <f>'IDT-1'!E33</f>
        <v>0</v>
      </c>
      <c r="AF33" s="24"/>
      <c r="AG33">
        <f t="shared" si="2"/>
        <v>115.57056352799999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48.13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1.2538800000000001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19.049999999999997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48.14</v>
      </c>
      <c r="AB34" s="75">
        <f>-STOA!Q34</f>
        <v>0</v>
      </c>
      <c r="AC34">
        <f t="shared" si="0"/>
        <v>1.019708592</v>
      </c>
      <c r="AD34">
        <f t="shared" si="1"/>
        <v>120.374171408</v>
      </c>
      <c r="AE34">
        <f>'IDT-1'!E34</f>
        <v>0</v>
      </c>
      <c r="AF34" s="24"/>
      <c r="AG34">
        <f t="shared" si="2"/>
        <v>120.374171408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52.95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1.2538800000000001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19.049999999999997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48.14</v>
      </c>
      <c r="AB35" s="75">
        <f>-STOA!Q35</f>
        <v>0</v>
      </c>
      <c r="AC35">
        <f t="shared" si="0"/>
        <v>1.0601125919999999</v>
      </c>
      <c r="AD35">
        <f t="shared" si="1"/>
        <v>125.143767408</v>
      </c>
      <c r="AE35">
        <f>'IDT-1'!E35</f>
        <v>0</v>
      </c>
      <c r="AF35" s="24"/>
      <c r="AG35">
        <f t="shared" si="2"/>
        <v>125.143767408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57.76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1.2538800000000001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19.049999999999997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48.14</v>
      </c>
      <c r="AB36" s="75">
        <f>-STOA!Q36</f>
        <v>0</v>
      </c>
      <c r="AC36">
        <f t="shared" si="0"/>
        <v>1.1006005919999997</v>
      </c>
      <c r="AD36">
        <f t="shared" si="1"/>
        <v>129.92327940799998</v>
      </c>
      <c r="AE36">
        <f>'IDT-1'!E36</f>
        <v>0</v>
      </c>
      <c r="AF36" s="24"/>
      <c r="AG36">
        <f t="shared" si="2"/>
        <v>129.92327940799998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62.58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1.2538800000000001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19.049999999999997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48.14</v>
      </c>
      <c r="AB37" s="75">
        <f>-STOA!Q37</f>
        <v>0</v>
      </c>
      <c r="AC37">
        <f t="shared" si="0"/>
        <v>1.1410045919999998</v>
      </c>
      <c r="AD37">
        <f t="shared" si="1"/>
        <v>134.69287540799999</v>
      </c>
      <c r="AE37">
        <f>'IDT-1'!E37</f>
        <v>0</v>
      </c>
      <c r="AF37" s="24"/>
      <c r="AG37">
        <f t="shared" si="2"/>
        <v>134.69287540799999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67.39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1.2538800000000001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19.049999999999997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48.14</v>
      </c>
      <c r="AB38" s="75">
        <f>-STOA!Q38</f>
        <v>0</v>
      </c>
      <c r="AC38">
        <f t="shared" si="0"/>
        <v>1.1410045919999998</v>
      </c>
      <c r="AD38">
        <f t="shared" si="1"/>
        <v>134.69287540799999</v>
      </c>
      <c r="AE38">
        <f>'IDT-1'!E38</f>
        <v>0</v>
      </c>
      <c r="AF38" s="24"/>
      <c r="AG38">
        <f t="shared" si="2"/>
        <v>134.69287540799999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67.39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1.2538800000000001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19.049999999999997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71.819999999999993</v>
      </c>
      <c r="AB39" s="75">
        <f>-STOA!Q39</f>
        <v>0</v>
      </c>
      <c r="AC39">
        <f t="shared" si="0"/>
        <v>1.1781325919999999</v>
      </c>
      <c r="AD39">
        <f t="shared" si="1"/>
        <v>139.07574740799998</v>
      </c>
      <c r="AE39">
        <f>'IDT-1'!E39</f>
        <v>0</v>
      </c>
      <c r="AF39" s="24"/>
      <c r="AG39">
        <f t="shared" si="2"/>
        <v>139.07574740799998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48.13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1.2538800000000001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19.049999999999997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71.819999999999993</v>
      </c>
      <c r="AB40" s="75">
        <f>-STOA!Q40</f>
        <v>0</v>
      </c>
      <c r="AC40">
        <f t="shared" si="0"/>
        <v>1.1781325919999999</v>
      </c>
      <c r="AD40">
        <f t="shared" si="1"/>
        <v>139.07574740799998</v>
      </c>
      <c r="AE40">
        <f>'IDT-1'!E40</f>
        <v>0</v>
      </c>
      <c r="AF40" s="24"/>
      <c r="AG40">
        <f t="shared" si="2"/>
        <v>139.07574740799998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48.13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1.2538800000000001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71.819999999999993</v>
      </c>
      <c r="AB41" s="75">
        <f>-STOA!Q41</f>
        <v>0</v>
      </c>
      <c r="AC41">
        <f t="shared" si="0"/>
        <v>1.1836002488677373</v>
      </c>
      <c r="AD41">
        <f t="shared" si="1"/>
        <v>139.72119128300577</v>
      </c>
      <c r="AE41">
        <f>'IDT-1'!E41</f>
        <v>0</v>
      </c>
      <c r="AF41" s="24"/>
      <c r="AG41">
        <f t="shared" si="2"/>
        <v>139.72119128300577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48.14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1.2538800000000001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71.819999999999993</v>
      </c>
      <c r="AB42" s="75">
        <f>-STOA!Q42</f>
        <v>0</v>
      </c>
      <c r="AC42">
        <f t="shared" si="0"/>
        <v>1.1836002488677373</v>
      </c>
      <c r="AD42">
        <f t="shared" si="1"/>
        <v>139.72119128300577</v>
      </c>
      <c r="AE42">
        <f>'IDT-1'!E42</f>
        <v>0</v>
      </c>
      <c r="AF42" s="24"/>
      <c r="AG42">
        <f t="shared" si="2"/>
        <v>139.72119128300577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48.14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1.2538800000000001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101.09</v>
      </c>
      <c r="AB43" s="75">
        <f>-STOA!Q43</f>
        <v>0</v>
      </c>
      <c r="AC43">
        <f t="shared" si="0"/>
        <v>1.2676842488677373</v>
      </c>
      <c r="AD43">
        <f t="shared" si="1"/>
        <v>149.64710728300579</v>
      </c>
      <c r="AE43">
        <f>'IDT-1'!E43</f>
        <v>0</v>
      </c>
      <c r="AF43" s="24"/>
      <c r="AG43">
        <f t="shared" si="2"/>
        <v>149.64710728300579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28.88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1.2538800000000001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101.09</v>
      </c>
      <c r="AB44" s="75">
        <f>-STOA!Q44</f>
        <v>0</v>
      </c>
      <c r="AC44">
        <f t="shared" si="0"/>
        <v>1.2676842488677373</v>
      </c>
      <c r="AD44">
        <f t="shared" si="1"/>
        <v>149.64710728300579</v>
      </c>
      <c r="AE44">
        <f>'IDT-1'!E44</f>
        <v>0</v>
      </c>
      <c r="AF44" s="24"/>
      <c r="AG44">
        <f t="shared" si="2"/>
        <v>149.64710728300579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28.88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1.2538800000000001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101.09</v>
      </c>
      <c r="AB45" s="75">
        <f>-STOA!Q45</f>
        <v>0</v>
      </c>
      <c r="AC45">
        <f t="shared" si="0"/>
        <v>1.2676842488677373</v>
      </c>
      <c r="AD45">
        <f t="shared" si="1"/>
        <v>149.64710728300579</v>
      </c>
      <c r="AE45">
        <f>'IDT-1'!E45</f>
        <v>0</v>
      </c>
      <c r="AF45" s="24"/>
      <c r="AG45">
        <f t="shared" si="2"/>
        <v>149.64710728300579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28.88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1.2538800000000001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101.09</v>
      </c>
      <c r="AB46" s="75">
        <f>-STOA!Q46</f>
        <v>0</v>
      </c>
      <c r="AC46">
        <f t="shared" si="0"/>
        <v>1.2676842488677373</v>
      </c>
      <c r="AD46">
        <f t="shared" si="1"/>
        <v>149.64710728300579</v>
      </c>
      <c r="AE46">
        <f>'IDT-1'!E46</f>
        <v>0</v>
      </c>
      <c r="AF46" s="24"/>
      <c r="AG46">
        <f t="shared" si="2"/>
        <v>149.64710728300579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28.88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1.2538800000000001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70.67</v>
      </c>
      <c r="AB47" s="75">
        <f>-STOA!Q47</f>
        <v>0</v>
      </c>
      <c r="AC47">
        <f t="shared" si="0"/>
        <v>1.2547482488677375</v>
      </c>
      <c r="AD47">
        <f t="shared" si="1"/>
        <v>148.12004328300577</v>
      </c>
      <c r="AE47">
        <f>'IDT-1'!E47</f>
        <v>0</v>
      </c>
      <c r="AF47" s="24"/>
      <c r="AG47">
        <f t="shared" si="2"/>
        <v>148.12004328300577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57.76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1.2538800000000001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70.67</v>
      </c>
      <c r="AB48" s="75">
        <f>-STOA!Q48</f>
        <v>0</v>
      </c>
      <c r="AC48">
        <f t="shared" si="0"/>
        <v>1.2143442488677376</v>
      </c>
      <c r="AD48">
        <f t="shared" si="1"/>
        <v>143.35044728300579</v>
      </c>
      <c r="AE48">
        <f>'IDT-1'!E48</f>
        <v>0</v>
      </c>
      <c r="AF48" s="24"/>
      <c r="AG48">
        <f t="shared" si="2"/>
        <v>143.35044728300579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52.95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1.2538800000000001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70.67</v>
      </c>
      <c r="AB49" s="75">
        <f>-STOA!Q49</f>
        <v>0</v>
      </c>
      <c r="AC49">
        <f t="shared" si="0"/>
        <v>1.2142602488677374</v>
      </c>
      <c r="AD49">
        <f t="shared" si="1"/>
        <v>143.34053128300579</v>
      </c>
      <c r="AE49">
        <f>'IDT-1'!E49</f>
        <v>0</v>
      </c>
      <c r="AF49" s="24"/>
      <c r="AG49">
        <f t="shared" si="2"/>
        <v>143.34053128300579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52.94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1.2538800000000001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70.67</v>
      </c>
      <c r="AB50" s="75">
        <f>-STOA!Q50</f>
        <v>0</v>
      </c>
      <c r="AC50">
        <f t="shared" si="0"/>
        <v>1.2305562488677375</v>
      </c>
      <c r="AD50">
        <f t="shared" si="1"/>
        <v>145.26423528300577</v>
      </c>
      <c r="AE50">
        <f>'IDT-1'!E50</f>
        <v>0</v>
      </c>
      <c r="AF50" s="24"/>
      <c r="AG50">
        <f t="shared" si="2"/>
        <v>145.26423528300577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54.88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1.2538800000000001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70.569999999999993</v>
      </c>
      <c r="AB51" s="75">
        <f>-STOA!Q51</f>
        <v>0</v>
      </c>
      <c r="AC51">
        <f t="shared" si="0"/>
        <v>1.2054402488677374</v>
      </c>
      <c r="AD51">
        <f t="shared" si="1"/>
        <v>142.29935128300576</v>
      </c>
      <c r="AE51">
        <f>'IDT-1'!E51</f>
        <v>0</v>
      </c>
      <c r="AF51" s="24"/>
      <c r="AG51">
        <f t="shared" si="2"/>
        <v>142.29935128300576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51.99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1.2538800000000001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70.569999999999993</v>
      </c>
      <c r="AB52" s="75">
        <f>-STOA!Q52</f>
        <v>0</v>
      </c>
      <c r="AC52">
        <f t="shared" si="0"/>
        <v>1.2053562488677374</v>
      </c>
      <c r="AD52">
        <f t="shared" si="1"/>
        <v>142.28943528300579</v>
      </c>
      <c r="AE52">
        <f>'IDT-1'!E52</f>
        <v>0</v>
      </c>
      <c r="AF52" s="24"/>
      <c r="AG52">
        <f t="shared" si="2"/>
        <v>142.28943528300579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51.98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1.2538800000000001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101.09</v>
      </c>
      <c r="AB53" s="75">
        <f>-STOA!Q53</f>
        <v>0</v>
      </c>
      <c r="AC53">
        <f t="shared" si="0"/>
        <v>1.2191322488677374</v>
      </c>
      <c r="AD53">
        <f t="shared" si="1"/>
        <v>143.91565928300579</v>
      </c>
      <c r="AE53">
        <f>'IDT-1'!E53</f>
        <v>0</v>
      </c>
      <c r="AF53" s="24"/>
      <c r="AG53">
        <f t="shared" si="2"/>
        <v>143.91565928300579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23.1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1.2538800000000001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101.09</v>
      </c>
      <c r="AB54" s="75">
        <f>-STOA!Q54</f>
        <v>0</v>
      </c>
      <c r="AC54">
        <f t="shared" si="0"/>
        <v>1.2110682488677373</v>
      </c>
      <c r="AD54">
        <f t="shared" si="1"/>
        <v>142.96372328300578</v>
      </c>
      <c r="AE54">
        <f>'IDT-1'!E54</f>
        <v>0</v>
      </c>
      <c r="AF54" s="24"/>
      <c r="AG54">
        <f t="shared" si="2"/>
        <v>142.96372328300578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22.14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1.2538800000000001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101.09</v>
      </c>
      <c r="AB55" s="75">
        <f>-STOA!Q55</f>
        <v>0</v>
      </c>
      <c r="AC55">
        <f t="shared" si="0"/>
        <v>1.1949402488677374</v>
      </c>
      <c r="AD55">
        <f t="shared" si="1"/>
        <v>141.0598512830058</v>
      </c>
      <c r="AE55">
        <f>'IDT-1'!E55</f>
        <v>0</v>
      </c>
      <c r="AF55" s="24"/>
      <c r="AG55">
        <f t="shared" si="2"/>
        <v>141.0598512830058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20.22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1.2538800000000001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101.09</v>
      </c>
      <c r="AB56" s="75">
        <f>-STOA!Q56</f>
        <v>0</v>
      </c>
      <c r="AC56">
        <f t="shared" si="0"/>
        <v>1.1787282488677375</v>
      </c>
      <c r="AD56">
        <f t="shared" si="1"/>
        <v>139.14606328300579</v>
      </c>
      <c r="AE56">
        <f>'IDT-1'!E56</f>
        <v>0</v>
      </c>
      <c r="AF56" s="24"/>
      <c r="AG56">
        <f t="shared" si="2"/>
        <v>139.14606328300579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18.29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1.2538800000000001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70.67</v>
      </c>
      <c r="AB57" s="75">
        <f>-STOA!Q57</f>
        <v>0</v>
      </c>
      <c r="AC57">
        <f t="shared" si="0"/>
        <v>1.1577282488677376</v>
      </c>
      <c r="AD57">
        <f t="shared" si="1"/>
        <v>136.6670632830058</v>
      </c>
      <c r="AE57">
        <f>'IDT-1'!E57</f>
        <v>0</v>
      </c>
      <c r="AF57" s="24"/>
      <c r="AG57">
        <f t="shared" si="2"/>
        <v>136.6670632830058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46.21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1.2538800000000001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70.67</v>
      </c>
      <c r="AB58" s="75">
        <f>-STOA!Q58</f>
        <v>0</v>
      </c>
      <c r="AC58">
        <f t="shared" si="0"/>
        <v>1.1496642488677375</v>
      </c>
      <c r="AD58">
        <f t="shared" si="1"/>
        <v>135.71512728300578</v>
      </c>
      <c r="AE58">
        <f>'IDT-1'!E58</f>
        <v>0</v>
      </c>
      <c r="AF58" s="24"/>
      <c r="AG58">
        <f t="shared" si="2"/>
        <v>135.71512728300578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45.25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1.2538800000000001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71.25</v>
      </c>
      <c r="AB59" s="75">
        <f>-STOA!Q59</f>
        <v>0</v>
      </c>
      <c r="AC59">
        <f t="shared" si="0"/>
        <v>1.1221962488677375</v>
      </c>
      <c r="AD59">
        <f t="shared" si="1"/>
        <v>132.47259528300577</v>
      </c>
      <c r="AE59">
        <f>'IDT-1'!E59</f>
        <v>0</v>
      </c>
      <c r="AF59" s="24"/>
      <c r="AG59">
        <f t="shared" si="2"/>
        <v>132.47259528300577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41.4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1.2538800000000001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71.25</v>
      </c>
      <c r="AB60" s="75">
        <f>-STOA!Q60</f>
        <v>0</v>
      </c>
      <c r="AC60">
        <f t="shared" si="0"/>
        <v>1.1302602488677376</v>
      </c>
      <c r="AD60">
        <f t="shared" si="1"/>
        <v>133.42453128300579</v>
      </c>
      <c r="AE60">
        <f>'IDT-1'!E60</f>
        <v>0</v>
      </c>
      <c r="AF60" s="24"/>
      <c r="AG60">
        <f t="shared" si="2"/>
        <v>133.42453128300579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42.36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1.2538800000000001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71.25</v>
      </c>
      <c r="AB61" s="75">
        <f>-STOA!Q61</f>
        <v>0</v>
      </c>
      <c r="AC61">
        <f t="shared" si="0"/>
        <v>1.1141322488677374</v>
      </c>
      <c r="AD61">
        <f t="shared" si="1"/>
        <v>131.52065928300578</v>
      </c>
      <c r="AE61">
        <f>'IDT-1'!E61</f>
        <v>0</v>
      </c>
      <c r="AF61" s="24"/>
      <c r="AG61">
        <f t="shared" si="2"/>
        <v>131.52065928300578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40.44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1.2538800000000001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71.25</v>
      </c>
      <c r="AB62" s="75">
        <f>-STOA!Q62</f>
        <v>0</v>
      </c>
      <c r="AC62">
        <f t="shared" si="0"/>
        <v>1.1140482488677375</v>
      </c>
      <c r="AD62">
        <f t="shared" si="1"/>
        <v>131.51074328300578</v>
      </c>
      <c r="AE62">
        <f>'IDT-1'!E62</f>
        <v>0</v>
      </c>
      <c r="AF62" s="24"/>
      <c r="AG62">
        <f t="shared" si="2"/>
        <v>131.51074328300578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40.43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1.2538800000000001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71.63</v>
      </c>
      <c r="AB63" s="75">
        <f>-STOA!Q63</f>
        <v>0</v>
      </c>
      <c r="AC63">
        <f t="shared" si="0"/>
        <v>1.1173242488677375</v>
      </c>
      <c r="AD63">
        <f t="shared" si="1"/>
        <v>131.8974672830058</v>
      </c>
      <c r="AE63">
        <f>'IDT-1'!E63</f>
        <v>0</v>
      </c>
      <c r="AF63" s="24"/>
      <c r="AG63">
        <f t="shared" si="2"/>
        <v>131.8974672830058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40.44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1.2538800000000001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71.63</v>
      </c>
      <c r="AB64" s="75">
        <f>-STOA!Q64</f>
        <v>0</v>
      </c>
      <c r="AC64">
        <f t="shared" si="0"/>
        <v>1.1091762488677375</v>
      </c>
      <c r="AD64">
        <f t="shared" si="1"/>
        <v>130.93561528300577</v>
      </c>
      <c r="AE64">
        <f>'IDT-1'!E64</f>
        <v>0</v>
      </c>
      <c r="AF64" s="24"/>
      <c r="AG64">
        <f t="shared" si="2"/>
        <v>130.93561528300577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39.47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1.2538800000000001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71.63</v>
      </c>
      <c r="AB65" s="75">
        <f>-STOA!Q65</f>
        <v>0</v>
      </c>
      <c r="AC65">
        <f t="shared" si="0"/>
        <v>1.1172402488677375</v>
      </c>
      <c r="AD65">
        <f t="shared" si="1"/>
        <v>131.88755128300576</v>
      </c>
      <c r="AE65">
        <f>'IDT-1'!E65</f>
        <v>0</v>
      </c>
      <c r="AF65" s="24"/>
      <c r="AG65">
        <f t="shared" si="2"/>
        <v>131.88755128300576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40.43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1.2538800000000001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71.63</v>
      </c>
      <c r="AB66" s="75">
        <f>-STOA!Q66</f>
        <v>0</v>
      </c>
      <c r="AC66">
        <f t="shared" si="0"/>
        <v>1.1172402488677375</v>
      </c>
      <c r="AD66">
        <f t="shared" si="1"/>
        <v>131.88755128300576</v>
      </c>
      <c r="AE66">
        <f>'IDT-1'!E66</f>
        <v>0</v>
      </c>
      <c r="AF66" s="24"/>
      <c r="AG66">
        <f t="shared" si="2"/>
        <v>131.88755128300576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40.43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1.2538800000000001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69.03</v>
      </c>
      <c r="AB67" s="75">
        <f>-STOA!Q67</f>
        <v>0</v>
      </c>
      <c r="AC67">
        <f t="shared" si="0"/>
        <v>1.1116122488677376</v>
      </c>
      <c r="AD67">
        <f t="shared" si="1"/>
        <v>131.22317928300578</v>
      </c>
      <c r="AE67">
        <f>'IDT-1'!E67</f>
        <v>0</v>
      </c>
      <c r="AF67" s="24"/>
      <c r="AG67">
        <f t="shared" si="2"/>
        <v>131.22317928300578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42.36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1.2538800000000001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69.03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1.1035482488677375</v>
      </c>
      <c r="AD68">
        <f t="shared" ref="AD68:AD98" si="4">SUM(B68:AB68,AI68:AV68)-AC68</f>
        <v>130.27124328300579</v>
      </c>
      <c r="AE68">
        <f>'IDT-1'!E68</f>
        <v>0</v>
      </c>
      <c r="AF68" s="24"/>
      <c r="AG68">
        <f t="shared" ref="AG68:AG98" si="5">SUM(AD68:AF68)</f>
        <v>130.27124328300579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41.4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1.2538800000000001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69.03</v>
      </c>
      <c r="AB69" s="75">
        <f>-STOA!Q69</f>
        <v>0</v>
      </c>
      <c r="AC69">
        <f t="shared" si="3"/>
        <v>1.1116122488677376</v>
      </c>
      <c r="AD69">
        <f t="shared" si="4"/>
        <v>131.22317928300578</v>
      </c>
      <c r="AE69">
        <f>'IDT-1'!E69</f>
        <v>0</v>
      </c>
      <c r="AF69" s="24"/>
      <c r="AG69">
        <f t="shared" si="5"/>
        <v>131.22317928300578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42.36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1.2538800000000001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69.03</v>
      </c>
      <c r="AB70" s="75">
        <f>-STOA!Q70</f>
        <v>0</v>
      </c>
      <c r="AC70">
        <f t="shared" si="3"/>
        <v>1.1035482488677375</v>
      </c>
      <c r="AD70">
        <f t="shared" si="4"/>
        <v>130.27124328300579</v>
      </c>
      <c r="AE70">
        <f>'IDT-1'!E70</f>
        <v>0</v>
      </c>
      <c r="AF70" s="24"/>
      <c r="AG70">
        <f t="shared" si="5"/>
        <v>130.27124328300579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41.4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1.2538800000000001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48.14</v>
      </c>
      <c r="AB71" s="75">
        <f>-STOA!Q71</f>
        <v>0</v>
      </c>
      <c r="AC71">
        <f t="shared" si="3"/>
        <v>1.0817082488677374</v>
      </c>
      <c r="AD71">
        <f t="shared" si="4"/>
        <v>127.69308328300578</v>
      </c>
      <c r="AE71">
        <f>'IDT-1'!E71</f>
        <v>0</v>
      </c>
      <c r="AF71" s="24"/>
      <c r="AG71">
        <f t="shared" si="5"/>
        <v>127.69308328300578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59.69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1.2538800000000001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48.14</v>
      </c>
      <c r="AB72" s="75">
        <f>-STOA!Q72</f>
        <v>0</v>
      </c>
      <c r="AC72">
        <f t="shared" si="3"/>
        <v>1.0735602488677376</v>
      </c>
      <c r="AD72">
        <f t="shared" si="4"/>
        <v>126.73123128300578</v>
      </c>
      <c r="AE72">
        <f>'IDT-1'!E72</f>
        <v>0</v>
      </c>
      <c r="AF72" s="24"/>
      <c r="AG72">
        <f t="shared" si="5"/>
        <v>126.73123128300578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58.72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1.2538800000000001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48.14</v>
      </c>
      <c r="AB73" s="75">
        <f>-STOA!Q73</f>
        <v>0</v>
      </c>
      <c r="AC73">
        <f t="shared" si="3"/>
        <v>1.0655802488677375</v>
      </c>
      <c r="AD73">
        <f t="shared" si="4"/>
        <v>125.7892112830058</v>
      </c>
      <c r="AE73">
        <f>'IDT-1'!E73</f>
        <v>0</v>
      </c>
      <c r="AF73" s="24"/>
      <c r="AG73">
        <f t="shared" si="5"/>
        <v>125.7892112830058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57.77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1.2538800000000001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48.14</v>
      </c>
      <c r="AB74" s="75">
        <f>-STOA!Q74</f>
        <v>0</v>
      </c>
      <c r="AC74">
        <f t="shared" si="3"/>
        <v>1.0736442488677376</v>
      </c>
      <c r="AD74">
        <f t="shared" si="4"/>
        <v>126.74114728300577</v>
      </c>
      <c r="AE74">
        <f>'IDT-1'!E74</f>
        <v>0</v>
      </c>
      <c r="AF74" s="24"/>
      <c r="AG74">
        <f t="shared" si="5"/>
        <v>126.74114728300577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58.73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48.14</v>
      </c>
      <c r="AB75" s="75">
        <f>-STOA!Q75</f>
        <v>0</v>
      </c>
      <c r="AC75">
        <f t="shared" si="3"/>
        <v>1.1059002488677376</v>
      </c>
      <c r="AD75">
        <f t="shared" si="4"/>
        <v>130.54889128300579</v>
      </c>
      <c r="AE75">
        <f>'IDT-1'!E75</f>
        <v>0</v>
      </c>
      <c r="AF75" s="24"/>
      <c r="AG75">
        <f t="shared" si="5"/>
        <v>130.54889128300579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62.57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1.2538800000000001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48.14</v>
      </c>
      <c r="AB76" s="75">
        <f>-STOA!Q76</f>
        <v>0</v>
      </c>
      <c r="AC76">
        <f t="shared" si="3"/>
        <v>1.1140482488677375</v>
      </c>
      <c r="AD76">
        <f t="shared" si="4"/>
        <v>131.51074328300578</v>
      </c>
      <c r="AE76">
        <f>'IDT-1'!E76</f>
        <v>0</v>
      </c>
      <c r="AF76" s="24"/>
      <c r="AG76">
        <f t="shared" si="5"/>
        <v>131.51074328300578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63.54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1.2538800000000001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19.049999999999997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48.14</v>
      </c>
      <c r="AB77" s="75">
        <f>-STOA!Q77</f>
        <v>0</v>
      </c>
      <c r="AC77">
        <f t="shared" si="3"/>
        <v>1.1248765919999999</v>
      </c>
      <c r="AD77">
        <f t="shared" si="4"/>
        <v>132.78900340800001</v>
      </c>
      <c r="AE77">
        <f>'IDT-1'!E77</f>
        <v>0</v>
      </c>
      <c r="AF77" s="24"/>
      <c r="AG77">
        <f t="shared" si="5"/>
        <v>132.78900340800001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65.47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1.2538800000000001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19.049999999999997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48.14</v>
      </c>
      <c r="AB78" s="75">
        <f>-STOA!Q78</f>
        <v>0</v>
      </c>
      <c r="AC78">
        <f t="shared" si="3"/>
        <v>1.1167285919999999</v>
      </c>
      <c r="AD78">
        <f t="shared" si="4"/>
        <v>131.82715140799999</v>
      </c>
      <c r="AE78">
        <f>'IDT-1'!E78</f>
        <v>0</v>
      </c>
      <c r="AF78" s="24"/>
      <c r="AG78">
        <f t="shared" si="5"/>
        <v>131.82715140799999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64.5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1.2538800000000001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19.049999999999997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48.14</v>
      </c>
      <c r="AB79" s="75">
        <f>-STOA!Q79</f>
        <v>0</v>
      </c>
      <c r="AC79">
        <f t="shared" si="3"/>
        <v>1.1006005919999997</v>
      </c>
      <c r="AD79">
        <f t="shared" si="4"/>
        <v>129.92327940799998</v>
      </c>
      <c r="AE79">
        <f>'IDT-1'!E79</f>
        <v>0</v>
      </c>
      <c r="AF79" s="24"/>
      <c r="AG79">
        <f t="shared" si="5"/>
        <v>129.92327940799998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62.58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1.2538800000000001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19.049999999999997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48.14</v>
      </c>
      <c r="AB80" s="75">
        <f>-STOA!Q80</f>
        <v>0</v>
      </c>
      <c r="AC80">
        <f t="shared" si="3"/>
        <v>1.0843885919999998</v>
      </c>
      <c r="AD80">
        <f t="shared" si="4"/>
        <v>128.00949140799997</v>
      </c>
      <c r="AE80">
        <f>'IDT-1'!E80</f>
        <v>0</v>
      </c>
      <c r="AF80" s="24"/>
      <c r="AG80">
        <f t="shared" si="5"/>
        <v>128.00949140799997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60.65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1.2538800000000001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19.049999999999997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48.14</v>
      </c>
      <c r="AB81" s="75">
        <f>-STOA!Q81</f>
        <v>0</v>
      </c>
      <c r="AC81">
        <f t="shared" si="3"/>
        <v>1.076240592</v>
      </c>
      <c r="AD81">
        <f t="shared" si="4"/>
        <v>127.04763940799998</v>
      </c>
      <c r="AE81">
        <f>'IDT-1'!E81</f>
        <v>0</v>
      </c>
      <c r="AF81" s="24"/>
      <c r="AG81">
        <f t="shared" si="5"/>
        <v>127.04763940799998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59.68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1.2538800000000001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19.049999999999997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48.14</v>
      </c>
      <c r="AB82" s="75">
        <f>-STOA!Q82</f>
        <v>0</v>
      </c>
      <c r="AC82">
        <f t="shared" si="3"/>
        <v>1.0601965919999998</v>
      </c>
      <c r="AD82">
        <f t="shared" si="4"/>
        <v>125.15368340799999</v>
      </c>
      <c r="AE82">
        <f>'IDT-1'!E82</f>
        <v>0</v>
      </c>
      <c r="AF82" s="24"/>
      <c r="AG82">
        <f t="shared" si="5"/>
        <v>125.15368340799999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57.77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1.2538800000000001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19.049999999999997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48.14</v>
      </c>
      <c r="AB83" s="75">
        <f>-STOA!Q83</f>
        <v>0</v>
      </c>
      <c r="AC83">
        <f t="shared" si="3"/>
        <v>1.019708592</v>
      </c>
      <c r="AD83">
        <f t="shared" si="4"/>
        <v>120.374171408</v>
      </c>
      <c r="AE83">
        <f>'IDT-1'!E83</f>
        <v>0</v>
      </c>
      <c r="AF83" s="24"/>
      <c r="AG83">
        <f t="shared" si="5"/>
        <v>120.374171408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52.95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1.2538800000000001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19.049999999999997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48.14</v>
      </c>
      <c r="AB84" s="75">
        <f>-STOA!Q84</f>
        <v>0</v>
      </c>
      <c r="AC84">
        <f t="shared" si="3"/>
        <v>1.0034965919999999</v>
      </c>
      <c r="AD84">
        <f t="shared" si="4"/>
        <v>118.46038340799998</v>
      </c>
      <c r="AE84">
        <f>'IDT-1'!E84</f>
        <v>0</v>
      </c>
      <c r="AF84" s="24"/>
      <c r="AG84">
        <f t="shared" si="5"/>
        <v>118.46038340799998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51.02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1.1907000000000001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19.049999999999997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48.14</v>
      </c>
      <c r="AB85" s="75">
        <f>-STOA!Q85</f>
        <v>0</v>
      </c>
      <c r="AC85">
        <f t="shared" si="3"/>
        <v>0.99490187999999991</v>
      </c>
      <c r="AD85">
        <f t="shared" si="4"/>
        <v>117.44579811999999</v>
      </c>
      <c r="AE85">
        <f>'IDT-1'!E85</f>
        <v>0</v>
      </c>
      <c r="AF85" s="24"/>
      <c r="AG85">
        <f t="shared" si="5"/>
        <v>117.44579811999999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50.06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1.1907000000000001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19.049999999999997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48.14</v>
      </c>
      <c r="AB86" s="75">
        <f>-STOA!Q86</f>
        <v>0</v>
      </c>
      <c r="AC86">
        <f t="shared" si="3"/>
        <v>0.98683787999999995</v>
      </c>
      <c r="AD86">
        <f t="shared" si="4"/>
        <v>116.49386211999999</v>
      </c>
      <c r="AE86">
        <f>'IDT-1'!E86</f>
        <v>0</v>
      </c>
      <c r="AF86" s="24"/>
      <c r="AG86">
        <f t="shared" si="5"/>
        <v>116.49386211999999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49.1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1.1907000000000001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19.049999999999997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48.14</v>
      </c>
      <c r="AB87" s="75">
        <f>-STOA!Q87</f>
        <v>0</v>
      </c>
      <c r="AC87">
        <f t="shared" si="3"/>
        <v>0.95449787999999991</v>
      </c>
      <c r="AD87">
        <f t="shared" si="4"/>
        <v>112.67620211999999</v>
      </c>
      <c r="AE87">
        <f>'IDT-1'!E87</f>
        <v>0</v>
      </c>
      <c r="AF87" s="24"/>
      <c r="AG87">
        <f t="shared" si="5"/>
        <v>112.67620211999999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45.25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1.1907000000000001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19.049999999999997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48.14</v>
      </c>
      <c r="AB88" s="75">
        <f>-STOA!Q88</f>
        <v>0</v>
      </c>
      <c r="AC88">
        <f t="shared" si="3"/>
        <v>0.95449787999999991</v>
      </c>
      <c r="AD88">
        <f t="shared" si="4"/>
        <v>112.67620211999999</v>
      </c>
      <c r="AE88">
        <f>'IDT-1'!E88</f>
        <v>0</v>
      </c>
      <c r="AF88" s="24"/>
      <c r="AG88">
        <f t="shared" si="5"/>
        <v>112.67620211999999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45.25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1.1907000000000001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19.049999999999997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48.14</v>
      </c>
      <c r="AB89" s="75">
        <f>-STOA!Q89</f>
        <v>0</v>
      </c>
      <c r="AC89">
        <f t="shared" si="3"/>
        <v>0.93022187999999995</v>
      </c>
      <c r="AD89">
        <f t="shared" si="4"/>
        <v>109.81047811999998</v>
      </c>
      <c r="AE89">
        <f>'IDT-1'!E89</f>
        <v>0</v>
      </c>
      <c r="AF89" s="24"/>
      <c r="AG89">
        <f t="shared" si="5"/>
        <v>109.81047811999998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42.36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1.1907000000000001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19.049999999999997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48.14</v>
      </c>
      <c r="AB90" s="75">
        <f>-STOA!Q90</f>
        <v>0</v>
      </c>
      <c r="AC90">
        <f t="shared" si="3"/>
        <v>0.91400987999999983</v>
      </c>
      <c r="AD90">
        <f t="shared" si="4"/>
        <v>107.89669012</v>
      </c>
      <c r="AE90">
        <f>'IDT-1'!E90</f>
        <v>0</v>
      </c>
      <c r="AF90" s="24"/>
      <c r="AG90">
        <f t="shared" si="5"/>
        <v>107.89669012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40.43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1.1907000000000001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48.14</v>
      </c>
      <c r="AB91" s="75">
        <f>-STOA!Q91</f>
        <v>0</v>
      </c>
      <c r="AC91">
        <f t="shared" si="3"/>
        <v>0.88705353686773747</v>
      </c>
      <c r="AD91">
        <f t="shared" si="4"/>
        <v>104.71455799500578</v>
      </c>
      <c r="AE91">
        <f>'IDT-1'!E91</f>
        <v>0</v>
      </c>
      <c r="AF91" s="24"/>
      <c r="AG91">
        <f t="shared" si="5"/>
        <v>104.71455799500578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36.58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1.1907000000000001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48.14</v>
      </c>
      <c r="AB92" s="75">
        <f>-STOA!Q92</f>
        <v>0</v>
      </c>
      <c r="AC92">
        <f t="shared" si="3"/>
        <v>0.87092553686773744</v>
      </c>
      <c r="AD92">
        <f t="shared" si="4"/>
        <v>102.81068599500578</v>
      </c>
      <c r="AE92">
        <f>'IDT-1'!E92</f>
        <v>0</v>
      </c>
      <c r="AF92" s="24"/>
      <c r="AG92">
        <f t="shared" si="5"/>
        <v>102.81068599500578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34.659999999999997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1.1907000000000001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48.14</v>
      </c>
      <c r="AB93" s="75">
        <f>-STOA!Q93</f>
        <v>0</v>
      </c>
      <c r="AC93">
        <f t="shared" si="3"/>
        <v>0.85471353686773743</v>
      </c>
      <c r="AD93">
        <f t="shared" si="4"/>
        <v>100.89689799500579</v>
      </c>
      <c r="AE93">
        <f>'IDT-1'!E93</f>
        <v>0</v>
      </c>
      <c r="AF93" s="24"/>
      <c r="AG93">
        <f t="shared" si="5"/>
        <v>100.89689799500579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32.729999999999997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1.1907000000000001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48.14</v>
      </c>
      <c r="AB94" s="75">
        <f>-STOA!Q94</f>
        <v>0</v>
      </c>
      <c r="AC94">
        <f t="shared" si="3"/>
        <v>0.84664953686773747</v>
      </c>
      <c r="AD94">
        <f t="shared" si="4"/>
        <v>99.944961995005769</v>
      </c>
      <c r="AE94">
        <f>'IDT-1'!E94</f>
        <v>0</v>
      </c>
      <c r="AF94" s="24"/>
      <c r="AG94">
        <f t="shared" si="5"/>
        <v>99.944961995005769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31.77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1.1907000000000001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48.14</v>
      </c>
      <c r="AB95" s="75">
        <f>-STOA!Q95</f>
        <v>0</v>
      </c>
      <c r="AC95">
        <f t="shared" si="3"/>
        <v>0.8223735368677374</v>
      </c>
      <c r="AD95">
        <f t="shared" si="4"/>
        <v>97.079237995005769</v>
      </c>
      <c r="AE95">
        <f>'IDT-1'!E95</f>
        <v>0</v>
      </c>
      <c r="AF95" s="24"/>
      <c r="AG95">
        <f t="shared" si="5"/>
        <v>97.079237995005769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28.88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1.1907000000000001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48.14</v>
      </c>
      <c r="AB96" s="75">
        <f>-STOA!Q96</f>
        <v>0</v>
      </c>
      <c r="AC96">
        <f t="shared" si="3"/>
        <v>0.80624553686773748</v>
      </c>
      <c r="AD96">
        <f t="shared" si="4"/>
        <v>95.175365995005777</v>
      </c>
      <c r="AE96">
        <f>'IDT-1'!E96</f>
        <v>0</v>
      </c>
      <c r="AF96" s="24"/>
      <c r="AG96">
        <f t="shared" si="5"/>
        <v>95.175365995005777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26.96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1.1907000000000001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48.14</v>
      </c>
      <c r="AB97" s="75">
        <f>-STOA!Q97</f>
        <v>0</v>
      </c>
      <c r="AC97">
        <f t="shared" si="3"/>
        <v>0.79809753686773743</v>
      </c>
      <c r="AD97">
        <f t="shared" si="4"/>
        <v>94.213513995005769</v>
      </c>
      <c r="AE97">
        <f>'IDT-1'!E97</f>
        <v>0</v>
      </c>
      <c r="AF97" s="24"/>
      <c r="AG97">
        <f t="shared" si="5"/>
        <v>94.213513995005769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25.99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1.1907000000000001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48.14</v>
      </c>
      <c r="AB98" s="75">
        <f>-STOA!Q98</f>
        <v>0</v>
      </c>
      <c r="AC98">
        <f t="shared" si="3"/>
        <v>0.79003353686773747</v>
      </c>
      <c r="AD98">
        <f t="shared" si="4"/>
        <v>93.26157799500578</v>
      </c>
      <c r="AE98">
        <f>'IDT-1'!E98</f>
        <v>0</v>
      </c>
      <c r="AF98" s="24"/>
      <c r="AG98">
        <f t="shared" si="5"/>
        <v>93.26157799500578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25.03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0.46805799604184989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1.3974400000000029</v>
      </c>
      <c r="AB99" s="75">
        <f t="shared" si="6"/>
        <v>0</v>
      </c>
      <c r="AC99">
        <f t="shared" si="6"/>
        <v>2.3309283992751544E-2</v>
      </c>
      <c r="AD99">
        <f t="shared" si="6"/>
        <v>2.7516054770490981</v>
      </c>
      <c r="AE99">
        <f t="shared" si="6"/>
        <v>0</v>
      </c>
      <c r="AG99">
        <f t="shared" si="6"/>
        <v>2.7516054770490981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0.87992749999999997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45356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6.946994435442802E-2</v>
      </c>
      <c r="AD3">
        <f>SUM(B3:AB3,AI3:AV3)-AC3</f>
        <v>8.2007615264108136</v>
      </c>
      <c r="AE3">
        <f>'IDT-1'!D3</f>
        <v>0</v>
      </c>
      <c r="AF3" s="24"/>
      <c r="AG3">
        <f>SUM(AD3:AF3)</f>
        <v>8.2007615264108136</v>
      </c>
      <c r="AI3" s="34">
        <f>PXIL!L3</f>
        <v>0</v>
      </c>
      <c r="AJ3" s="34">
        <f>PXIL!R3</f>
        <v>0</v>
      </c>
      <c r="AK3" s="34">
        <f>RTM_IEX!L3</f>
        <v>3.27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6.8713944354428028E-2</v>
      </c>
      <c r="AD4">
        <f t="shared" ref="AD4:AD67" si="1">SUM(B4:AB4,AI4:AV4)-AC4</f>
        <v>8.1115175264108128</v>
      </c>
      <c r="AE4">
        <f>'IDT-1'!D4</f>
        <v>0</v>
      </c>
      <c r="AF4" s="24"/>
      <c r="AG4">
        <f t="shared" ref="AG4:AG67" si="2">SUM(AD4:AF4)</f>
        <v>8.1115175264108128</v>
      </c>
      <c r="AI4" s="34">
        <f>PXIL!L4</f>
        <v>0</v>
      </c>
      <c r="AJ4" s="34">
        <f>PXIL!R4</f>
        <v>0</v>
      </c>
      <c r="AK4" s="34">
        <f>RTM_IEX!L4</f>
        <v>3.18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6.627794435442802E-2</v>
      </c>
      <c r="AD5">
        <f t="shared" si="1"/>
        <v>7.823953526410814</v>
      </c>
      <c r="AE5">
        <f>'IDT-1'!D5</f>
        <v>0</v>
      </c>
      <c r="AF5" s="24"/>
      <c r="AG5">
        <f t="shared" si="2"/>
        <v>7.823953526410814</v>
      </c>
      <c r="AI5" s="34">
        <f>PXIL!L5</f>
        <v>0</v>
      </c>
      <c r="AJ5" s="34">
        <f>PXIL!R5</f>
        <v>0</v>
      </c>
      <c r="AK5" s="34">
        <f>RTM_IEX!L5</f>
        <v>2.89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6.4681944354428034E-2</v>
      </c>
      <c r="AD6">
        <f t="shared" si="1"/>
        <v>7.6355495264108137</v>
      </c>
      <c r="AE6">
        <f>'IDT-1'!D6</f>
        <v>0</v>
      </c>
      <c r="AF6" s="24"/>
      <c r="AG6">
        <f t="shared" si="2"/>
        <v>7.6355495264108137</v>
      </c>
      <c r="AI6" s="34">
        <f>PXIL!L6</f>
        <v>0</v>
      </c>
      <c r="AJ6" s="34">
        <f>PXIL!R6</f>
        <v>0</v>
      </c>
      <c r="AK6" s="34">
        <f>RTM_IEX!L6</f>
        <v>2.7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5.9809944354428032E-2</v>
      </c>
      <c r="AD7">
        <f t="shared" si="1"/>
        <v>7.0604215264108134</v>
      </c>
      <c r="AE7">
        <f>'IDT-1'!D7</f>
        <v>0</v>
      </c>
      <c r="AF7" s="24"/>
      <c r="AG7">
        <f t="shared" si="2"/>
        <v>7.0604215264108134</v>
      </c>
      <c r="AI7" s="34">
        <f>PXIL!L7</f>
        <v>0</v>
      </c>
      <c r="AJ7" s="34">
        <f>PXIL!R7</f>
        <v>0</v>
      </c>
      <c r="AK7" s="34">
        <f>RTM_IEX!L7</f>
        <v>2.12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5.8969944354428025E-2</v>
      </c>
      <c r="AD8">
        <f t="shared" si="1"/>
        <v>6.9612615264108131</v>
      </c>
      <c r="AE8">
        <f>'IDT-1'!D8</f>
        <v>0</v>
      </c>
      <c r="AF8" s="24"/>
      <c r="AG8">
        <f t="shared" si="2"/>
        <v>6.9612615264108131</v>
      </c>
      <c r="AI8" s="34">
        <f>PXIL!L8</f>
        <v>0</v>
      </c>
      <c r="AJ8" s="34">
        <f>PXIL!R8</f>
        <v>0</v>
      </c>
      <c r="AK8" s="34">
        <f>RTM_IEX!L8</f>
        <v>2.02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5.8213944354428025E-2</v>
      </c>
      <c r="AD9">
        <f t="shared" si="1"/>
        <v>6.8720175264108132</v>
      </c>
      <c r="AE9">
        <f>'IDT-1'!D9</f>
        <v>0</v>
      </c>
      <c r="AF9" s="24"/>
      <c r="AG9">
        <f t="shared" si="2"/>
        <v>6.8720175264108132</v>
      </c>
      <c r="AI9" s="34">
        <f>PXIL!L9</f>
        <v>0</v>
      </c>
      <c r="AJ9" s="34">
        <f>PXIL!R9</f>
        <v>0</v>
      </c>
      <c r="AK9" s="34">
        <f>RTM_IEX!L9</f>
        <v>1.93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5.8213944354428025E-2</v>
      </c>
      <c r="AD10">
        <f t="shared" si="1"/>
        <v>6.8720175264108132</v>
      </c>
      <c r="AE10">
        <f>'IDT-1'!D10</f>
        <v>0</v>
      </c>
      <c r="AF10" s="24"/>
      <c r="AG10">
        <f t="shared" si="2"/>
        <v>6.8720175264108132</v>
      </c>
      <c r="AI10" s="34">
        <f>PXIL!L10</f>
        <v>0</v>
      </c>
      <c r="AJ10" s="34">
        <f>PXIL!R10</f>
        <v>0</v>
      </c>
      <c r="AK10" s="34">
        <f>RTM_IEX!L10</f>
        <v>1.93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5.8213944354428025E-2</v>
      </c>
      <c r="AD11">
        <f t="shared" si="1"/>
        <v>6.8720175264108132</v>
      </c>
      <c r="AE11">
        <f>'IDT-1'!D11</f>
        <v>0</v>
      </c>
      <c r="AF11" s="24"/>
      <c r="AG11">
        <f t="shared" si="2"/>
        <v>6.8720175264108132</v>
      </c>
      <c r="AI11" s="34">
        <f>PXIL!L11</f>
        <v>0</v>
      </c>
      <c r="AJ11" s="34">
        <f>PXIL!R11</f>
        <v>0</v>
      </c>
      <c r="AK11" s="34">
        <f>RTM_IEX!L11</f>
        <v>1.93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5.8213944354428025E-2</v>
      </c>
      <c r="AD12">
        <f t="shared" si="1"/>
        <v>6.8720175264108132</v>
      </c>
      <c r="AE12">
        <f>'IDT-1'!D12</f>
        <v>0</v>
      </c>
      <c r="AF12" s="24"/>
      <c r="AG12">
        <f t="shared" si="2"/>
        <v>6.8720175264108132</v>
      </c>
      <c r="AI12" s="34">
        <f>PXIL!L12</f>
        <v>0</v>
      </c>
      <c r="AJ12" s="34">
        <f>PXIL!R12</f>
        <v>0</v>
      </c>
      <c r="AK12" s="34">
        <f>RTM_IEX!L12</f>
        <v>1.93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5.8213944354428025E-2</v>
      </c>
      <c r="AD13">
        <f t="shared" si="1"/>
        <v>6.8720175264108132</v>
      </c>
      <c r="AE13">
        <f>'IDT-1'!D13</f>
        <v>0</v>
      </c>
      <c r="AF13" s="24"/>
      <c r="AG13">
        <f t="shared" si="2"/>
        <v>6.8720175264108132</v>
      </c>
      <c r="AI13" s="34">
        <f>PXIL!L13</f>
        <v>0</v>
      </c>
      <c r="AJ13" s="34">
        <f>PXIL!R13</f>
        <v>0</v>
      </c>
      <c r="AK13" s="34">
        <f>RTM_IEX!L13</f>
        <v>1.93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5.8213944354428025E-2</v>
      </c>
      <c r="AD14">
        <f t="shared" si="1"/>
        <v>6.8720175264108132</v>
      </c>
      <c r="AE14">
        <f>'IDT-1'!D14</f>
        <v>0</v>
      </c>
      <c r="AF14" s="24"/>
      <c r="AG14">
        <f t="shared" si="2"/>
        <v>6.8720175264108132</v>
      </c>
      <c r="AI14" s="34">
        <f>PXIL!L14</f>
        <v>0</v>
      </c>
      <c r="AJ14" s="34">
        <f>PXIL!R14</f>
        <v>0</v>
      </c>
      <c r="AK14" s="34">
        <f>RTM_IEX!L14</f>
        <v>1.93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5.8213944354428025E-2</v>
      </c>
      <c r="AD15">
        <f t="shared" si="1"/>
        <v>6.8720175264108132</v>
      </c>
      <c r="AE15">
        <f>'IDT-1'!D15</f>
        <v>0</v>
      </c>
      <c r="AF15" s="24"/>
      <c r="AG15">
        <f t="shared" si="2"/>
        <v>6.8720175264108132</v>
      </c>
      <c r="AI15" s="34">
        <f>PXIL!L15</f>
        <v>0</v>
      </c>
      <c r="AJ15" s="34">
        <f>PXIL!R15</f>
        <v>0</v>
      </c>
      <c r="AK15" s="34">
        <f>RTM_IEX!L15</f>
        <v>1.93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5.8213944354428025E-2</v>
      </c>
      <c r="AD16">
        <f t="shared" si="1"/>
        <v>6.8720175264108132</v>
      </c>
      <c r="AE16">
        <f>'IDT-1'!D16</f>
        <v>0</v>
      </c>
      <c r="AF16" s="24"/>
      <c r="AG16">
        <f t="shared" si="2"/>
        <v>6.8720175264108132</v>
      </c>
      <c r="AI16" s="34">
        <f>PXIL!L16</f>
        <v>0</v>
      </c>
      <c r="AJ16" s="34">
        <f>PXIL!R16</f>
        <v>0</v>
      </c>
      <c r="AK16" s="34">
        <f>RTM_IEX!L16</f>
        <v>1.93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5.8213944354428025E-2</v>
      </c>
      <c r="AD17">
        <f t="shared" si="1"/>
        <v>6.8720175264108132</v>
      </c>
      <c r="AE17">
        <f>'IDT-1'!D17</f>
        <v>0</v>
      </c>
      <c r="AF17" s="24"/>
      <c r="AG17">
        <f t="shared" si="2"/>
        <v>6.8720175264108132</v>
      </c>
      <c r="AI17" s="34">
        <f>PXIL!L17</f>
        <v>0</v>
      </c>
      <c r="AJ17" s="34">
        <f>PXIL!R17</f>
        <v>0</v>
      </c>
      <c r="AK17" s="34">
        <f>RTM_IEX!L17</f>
        <v>1.93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5.8213944354428025E-2</v>
      </c>
      <c r="AD18">
        <f t="shared" si="1"/>
        <v>6.8720175264108132</v>
      </c>
      <c r="AE18">
        <f>'IDT-1'!D18</f>
        <v>0</v>
      </c>
      <c r="AF18" s="24"/>
      <c r="AG18">
        <f t="shared" si="2"/>
        <v>6.8720175264108132</v>
      </c>
      <c r="AI18" s="34">
        <f>PXIL!L18</f>
        <v>0</v>
      </c>
      <c r="AJ18" s="34">
        <f>PXIL!R18</f>
        <v>0</v>
      </c>
      <c r="AK18" s="34">
        <f>RTM_IEX!L18</f>
        <v>1.93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6.3001944354428019E-2</v>
      </c>
      <c r="AD19">
        <f t="shared" si="1"/>
        <v>7.437229526410813</v>
      </c>
      <c r="AE19">
        <f>'IDT-1'!D19</f>
        <v>0</v>
      </c>
      <c r="AF19" s="24"/>
      <c r="AG19">
        <f t="shared" si="2"/>
        <v>7.437229526410813</v>
      </c>
      <c r="AI19" s="34">
        <f>PXIL!L19</f>
        <v>0</v>
      </c>
      <c r="AJ19" s="34">
        <f>PXIL!R19</f>
        <v>0</v>
      </c>
      <c r="AK19" s="34">
        <f>RTM_IEX!L19</f>
        <v>2.5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6.8713944354428028E-2</v>
      </c>
      <c r="AD20">
        <f t="shared" si="1"/>
        <v>8.1115175264108128</v>
      </c>
      <c r="AE20">
        <f>'IDT-1'!D20</f>
        <v>0</v>
      </c>
      <c r="AF20" s="24"/>
      <c r="AG20">
        <f t="shared" si="2"/>
        <v>8.1115175264108128</v>
      </c>
      <c r="AI20" s="34">
        <f>PXIL!L20</f>
        <v>0</v>
      </c>
      <c r="AJ20" s="34">
        <f>PXIL!R20</f>
        <v>0</v>
      </c>
      <c r="AK20" s="34">
        <f>RTM_IEX!L20</f>
        <v>3.18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7.1149944354428035E-2</v>
      </c>
      <c r="AD21">
        <f t="shared" si="1"/>
        <v>8.3990815264108143</v>
      </c>
      <c r="AE21">
        <f>'IDT-1'!D21</f>
        <v>0</v>
      </c>
      <c r="AF21" s="24"/>
      <c r="AG21">
        <f t="shared" si="2"/>
        <v>8.3990815264108143</v>
      </c>
      <c r="AI21" s="34">
        <f>PXIL!L21</f>
        <v>0</v>
      </c>
      <c r="AJ21" s="34">
        <f>PXIL!R21</f>
        <v>0</v>
      </c>
      <c r="AK21" s="34">
        <f>RTM_IEX!L21</f>
        <v>3.47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8.2405944354428023E-2</v>
      </c>
      <c r="AD22">
        <f t="shared" si="1"/>
        <v>9.7278255264108147</v>
      </c>
      <c r="AE22">
        <f>'IDT-1'!D22</f>
        <v>0</v>
      </c>
      <c r="AF22" s="24"/>
      <c r="AG22">
        <f t="shared" si="2"/>
        <v>9.7278255264108147</v>
      </c>
      <c r="AI22" s="34">
        <f>PXIL!L22</f>
        <v>0</v>
      </c>
      <c r="AJ22" s="34">
        <f>PXIL!R22</f>
        <v>0</v>
      </c>
      <c r="AK22" s="34">
        <f>RTM_IEX!L22</f>
        <v>4.8099999999999996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0.10021394435442801</v>
      </c>
      <c r="AD23">
        <f t="shared" si="1"/>
        <v>11.830017526410813</v>
      </c>
      <c r="AE23">
        <f>'IDT-1'!D23</f>
        <v>0</v>
      </c>
      <c r="AF23" s="24"/>
      <c r="AG23">
        <f t="shared" si="2"/>
        <v>11.830017526410813</v>
      </c>
      <c r="AI23" s="34">
        <f>PXIL!L23</f>
        <v>0</v>
      </c>
      <c r="AJ23" s="34">
        <f>PXIL!R23</f>
        <v>0</v>
      </c>
      <c r="AK23" s="34">
        <f>RTM_IEX!L23</f>
        <v>6.93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0.11961794435442802</v>
      </c>
      <c r="AD24">
        <f t="shared" si="1"/>
        <v>14.120613526410814</v>
      </c>
      <c r="AE24">
        <f>'IDT-1'!D24</f>
        <v>0</v>
      </c>
      <c r="AF24" s="24"/>
      <c r="AG24">
        <f t="shared" si="2"/>
        <v>14.120613526410814</v>
      </c>
      <c r="AI24" s="34">
        <f>PXIL!L24</f>
        <v>0</v>
      </c>
      <c r="AJ24" s="34">
        <f>PXIL!R24</f>
        <v>0</v>
      </c>
      <c r="AK24" s="34">
        <f>RTM_IEX!L24</f>
        <v>9.24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0.12852194435442804</v>
      </c>
      <c r="AD25">
        <f t="shared" si="1"/>
        <v>15.171709526410813</v>
      </c>
      <c r="AE25">
        <f>'IDT-1'!D25</f>
        <v>0</v>
      </c>
      <c r="AF25" s="24"/>
      <c r="AG25">
        <f t="shared" si="2"/>
        <v>15.171709526410813</v>
      </c>
      <c r="AI25" s="34">
        <f>PXIL!L25</f>
        <v>0</v>
      </c>
      <c r="AJ25" s="34">
        <f>PXIL!R25</f>
        <v>0</v>
      </c>
      <c r="AK25" s="34">
        <f>RTM_IEX!L25</f>
        <v>10.3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0.13742594435442801</v>
      </c>
      <c r="AD26">
        <f t="shared" si="1"/>
        <v>16.222805526410813</v>
      </c>
      <c r="AE26">
        <f>'IDT-1'!D26</f>
        <v>0</v>
      </c>
      <c r="AF26" s="24"/>
      <c r="AG26">
        <f t="shared" si="2"/>
        <v>16.222805526410813</v>
      </c>
      <c r="AI26" s="34">
        <f>PXIL!L26</f>
        <v>0</v>
      </c>
      <c r="AJ26" s="34">
        <f>PXIL!R26</f>
        <v>0</v>
      </c>
      <c r="AK26" s="34">
        <f>RTM_IEX!L26</f>
        <v>11.36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4.9999999999999991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0.15926399999999999</v>
      </c>
      <c r="AD27">
        <f t="shared" si="1"/>
        <v>18.800736000000001</v>
      </c>
      <c r="AE27">
        <f>'IDT-1'!D27</f>
        <v>0</v>
      </c>
      <c r="AF27" s="24"/>
      <c r="AG27">
        <f t="shared" si="2"/>
        <v>18.800736000000001</v>
      </c>
      <c r="AI27" s="34">
        <f>PXIL!L27</f>
        <v>0</v>
      </c>
      <c r="AJ27" s="34">
        <f>PXIL!R27</f>
        <v>0</v>
      </c>
      <c r="AK27" s="34">
        <f>RTM_IEX!L27</f>
        <v>13.96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4.9999999999999991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0.16816799999999998</v>
      </c>
      <c r="AD28">
        <f t="shared" si="1"/>
        <v>19.851831999999998</v>
      </c>
      <c r="AE28">
        <f>'IDT-1'!D28</f>
        <v>0</v>
      </c>
      <c r="AF28" s="24"/>
      <c r="AG28">
        <f t="shared" si="2"/>
        <v>19.851831999999998</v>
      </c>
      <c r="AI28" s="34">
        <f>PXIL!L28</f>
        <v>0</v>
      </c>
      <c r="AJ28" s="34">
        <f>PXIL!R28</f>
        <v>0</v>
      </c>
      <c r="AK28" s="34">
        <f>RTM_IEX!L28</f>
        <v>15.02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4.9999999999999991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0.17219999999999996</v>
      </c>
      <c r="AD29">
        <f t="shared" si="1"/>
        <v>20.3278</v>
      </c>
      <c r="AE29">
        <f>'IDT-1'!D29</f>
        <v>0</v>
      </c>
      <c r="AF29" s="24"/>
      <c r="AG29">
        <f t="shared" si="2"/>
        <v>20.3278</v>
      </c>
      <c r="AI29" s="34">
        <f>PXIL!L29</f>
        <v>0</v>
      </c>
      <c r="AJ29" s="34">
        <f>PXIL!R29</f>
        <v>0</v>
      </c>
      <c r="AK29" s="34">
        <f>RTM_IEX!L29</f>
        <v>15.5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</v>
      </c>
      <c r="AB30" s="75">
        <f>-STOA!R30</f>
        <v>0</v>
      </c>
      <c r="AC30">
        <f t="shared" si="0"/>
        <v>0.18757199999999996</v>
      </c>
      <c r="AD30">
        <f t="shared" si="1"/>
        <v>22.142427999999999</v>
      </c>
      <c r="AE30">
        <f>'IDT-1'!D30</f>
        <v>0</v>
      </c>
      <c r="AF30" s="24"/>
      <c r="AG30">
        <f t="shared" si="2"/>
        <v>22.142427999999999</v>
      </c>
      <c r="AI30" s="34">
        <f>PXIL!L30</f>
        <v>0</v>
      </c>
      <c r="AJ30" s="34">
        <f>PXIL!R30</f>
        <v>0</v>
      </c>
      <c r="AK30" s="34">
        <f>RTM_IEX!L30</f>
        <v>17.329999999999998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0.16</v>
      </c>
      <c r="AB31" s="75">
        <f>-STOA!R31</f>
        <v>0</v>
      </c>
      <c r="AC31">
        <f t="shared" si="0"/>
        <v>0.19697999999999999</v>
      </c>
      <c r="AD31">
        <f t="shared" si="1"/>
        <v>23.253019999999999</v>
      </c>
      <c r="AE31">
        <f>'IDT-1'!D31</f>
        <v>0</v>
      </c>
      <c r="AF31" s="24"/>
      <c r="AG31">
        <f t="shared" si="2"/>
        <v>23.253019999999999</v>
      </c>
      <c r="AI31" s="34">
        <f>PXIL!L31</f>
        <v>0</v>
      </c>
      <c r="AJ31" s="34">
        <f>PXIL!R31</f>
        <v>0</v>
      </c>
      <c r="AK31" s="34">
        <f>RTM_IEX!L31</f>
        <v>18.29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0.41</v>
      </c>
      <c r="AB32" s="75">
        <f>-STOA!R32</f>
        <v>0</v>
      </c>
      <c r="AC32">
        <f t="shared" si="0"/>
        <v>0.20067599999999997</v>
      </c>
      <c r="AD32">
        <f t="shared" si="1"/>
        <v>23.689323999999999</v>
      </c>
      <c r="AE32">
        <f>'IDT-1'!D32</f>
        <v>0</v>
      </c>
      <c r="AF32" s="24"/>
      <c r="AG32">
        <f t="shared" si="2"/>
        <v>23.689323999999999</v>
      </c>
      <c r="AI32" s="34">
        <f>PXIL!L32</f>
        <v>0</v>
      </c>
      <c r="AJ32" s="34">
        <f>PXIL!R32</f>
        <v>0</v>
      </c>
      <c r="AK32" s="34">
        <f>RTM_IEX!L32</f>
        <v>18.48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4.9999999999999991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0.67</v>
      </c>
      <c r="AB33" s="75">
        <f>-STOA!R33</f>
        <v>0</v>
      </c>
      <c r="AC33">
        <f t="shared" si="0"/>
        <v>0.20285999999999998</v>
      </c>
      <c r="AD33">
        <f t="shared" si="1"/>
        <v>23.947139999999997</v>
      </c>
      <c r="AE33">
        <f>'IDT-1'!D33</f>
        <v>0</v>
      </c>
      <c r="AF33" s="24"/>
      <c r="AG33">
        <f t="shared" si="2"/>
        <v>23.947139999999997</v>
      </c>
      <c r="AI33" s="34">
        <f>PXIL!L33</f>
        <v>0</v>
      </c>
      <c r="AJ33" s="34">
        <f>PXIL!R33</f>
        <v>0</v>
      </c>
      <c r="AK33" s="34">
        <f>RTM_IEX!L33</f>
        <v>18.48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4.9999999999999991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1.33</v>
      </c>
      <c r="AB34" s="75">
        <f>-STOA!R34</f>
        <v>0</v>
      </c>
      <c r="AC34">
        <f t="shared" si="0"/>
        <v>0.19874399999999998</v>
      </c>
      <c r="AD34">
        <f t="shared" si="1"/>
        <v>23.461255999999995</v>
      </c>
      <c r="AE34">
        <f>'IDT-1'!D34</f>
        <v>0</v>
      </c>
      <c r="AF34" s="24"/>
      <c r="AG34">
        <f t="shared" si="2"/>
        <v>23.461255999999995</v>
      </c>
      <c r="AI34" s="34">
        <f>PXIL!L34</f>
        <v>0</v>
      </c>
      <c r="AJ34" s="34">
        <f>PXIL!R34</f>
        <v>0</v>
      </c>
      <c r="AK34" s="34">
        <f>RTM_IEX!L34</f>
        <v>17.329999999999998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1.75</v>
      </c>
      <c r="AB35" s="75">
        <f>-STOA!R35</f>
        <v>0</v>
      </c>
      <c r="AC35">
        <f t="shared" si="0"/>
        <v>0.22167599999999998</v>
      </c>
      <c r="AD35">
        <f t="shared" si="1"/>
        <v>26.168324000000002</v>
      </c>
      <c r="AE35">
        <f>'IDT-1'!D35</f>
        <v>0</v>
      </c>
      <c r="AF35" s="24"/>
      <c r="AG35">
        <f t="shared" si="2"/>
        <v>26.168324000000002</v>
      </c>
      <c r="AI35" s="34">
        <f>PXIL!L35</f>
        <v>0</v>
      </c>
      <c r="AJ35" s="34">
        <f>PXIL!R35</f>
        <v>0</v>
      </c>
      <c r="AK35" s="34">
        <f>RTM_IEX!L35</f>
        <v>19.64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2.57</v>
      </c>
      <c r="AB36" s="75">
        <f>-STOA!R36</f>
        <v>0</v>
      </c>
      <c r="AC36">
        <f t="shared" si="0"/>
        <v>0.21075599999999997</v>
      </c>
      <c r="AD36">
        <f t="shared" si="1"/>
        <v>24.879243999999996</v>
      </c>
      <c r="AE36">
        <f>'IDT-1'!D36</f>
        <v>0</v>
      </c>
      <c r="AF36" s="24"/>
      <c r="AG36">
        <f t="shared" si="2"/>
        <v>24.879243999999996</v>
      </c>
      <c r="AI36" s="34">
        <f>PXIL!L36</f>
        <v>0</v>
      </c>
      <c r="AJ36" s="34">
        <f>PXIL!R36</f>
        <v>0</v>
      </c>
      <c r="AK36" s="34">
        <f>RTM_IEX!L36</f>
        <v>17.52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4.9999999999999991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3.23</v>
      </c>
      <c r="AB37" s="75">
        <f>-STOA!R37</f>
        <v>0</v>
      </c>
      <c r="AC37">
        <f t="shared" si="0"/>
        <v>0.20420399999999994</v>
      </c>
      <c r="AD37">
        <f t="shared" si="1"/>
        <v>24.105795999999994</v>
      </c>
      <c r="AE37">
        <f>'IDT-1'!D37</f>
        <v>0</v>
      </c>
      <c r="AF37" s="24"/>
      <c r="AG37">
        <f t="shared" si="2"/>
        <v>24.105795999999994</v>
      </c>
      <c r="AI37" s="34">
        <f>PXIL!L37</f>
        <v>0</v>
      </c>
      <c r="AJ37" s="34">
        <f>PXIL!R37</f>
        <v>0</v>
      </c>
      <c r="AK37" s="34">
        <f>RTM_IEX!L37</f>
        <v>16.079999999999998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4.9999999999999991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3.94</v>
      </c>
      <c r="AB38" s="75">
        <f>-STOA!R38</f>
        <v>0</v>
      </c>
      <c r="AC38">
        <f t="shared" si="0"/>
        <v>0.19639199999999998</v>
      </c>
      <c r="AD38">
        <f t="shared" si="1"/>
        <v>23.183608</v>
      </c>
      <c r="AE38">
        <f>'IDT-1'!D38</f>
        <v>0</v>
      </c>
      <c r="AF38" s="24"/>
      <c r="AG38">
        <f t="shared" si="2"/>
        <v>23.183608</v>
      </c>
      <c r="AI38" s="34">
        <f>PXIL!L38</f>
        <v>0</v>
      </c>
      <c r="AJ38" s="34">
        <f>PXIL!R38</f>
        <v>0</v>
      </c>
      <c r="AK38" s="34">
        <f>RTM_IEX!L38</f>
        <v>14.44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4.9999999999999991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4.6399999999999997</v>
      </c>
      <c r="AB39" s="75">
        <f>-STOA!R39</f>
        <v>0</v>
      </c>
      <c r="AC39">
        <f t="shared" si="0"/>
        <v>0.19261199999999995</v>
      </c>
      <c r="AD39">
        <f t="shared" si="1"/>
        <v>22.737387999999999</v>
      </c>
      <c r="AE39">
        <f>'IDT-1'!D39</f>
        <v>0</v>
      </c>
      <c r="AF39" s="24"/>
      <c r="AG39">
        <f t="shared" si="2"/>
        <v>22.737387999999999</v>
      </c>
      <c r="AI39" s="34">
        <f>PXIL!L39</f>
        <v>0</v>
      </c>
      <c r="AJ39" s="34">
        <f>PXIL!R39</f>
        <v>0</v>
      </c>
      <c r="AK39" s="34">
        <f>RTM_IEX!L39</f>
        <v>13.29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4.9999999999999991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5.24</v>
      </c>
      <c r="AB40" s="75">
        <f>-STOA!R40</f>
        <v>0</v>
      </c>
      <c r="AC40">
        <f t="shared" si="0"/>
        <v>0.18790799999999996</v>
      </c>
      <c r="AD40">
        <f t="shared" si="1"/>
        <v>22.182091999999997</v>
      </c>
      <c r="AE40">
        <f>'IDT-1'!D40</f>
        <v>0</v>
      </c>
      <c r="AF40" s="24"/>
      <c r="AG40">
        <f t="shared" si="2"/>
        <v>22.182091999999997</v>
      </c>
      <c r="AI40" s="34">
        <f>PXIL!L40</f>
        <v>0</v>
      </c>
      <c r="AJ40" s="34">
        <f>PXIL!R40</f>
        <v>0</v>
      </c>
      <c r="AK40" s="34">
        <f>RTM_IEX!L40</f>
        <v>12.13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5.86</v>
      </c>
      <c r="AB41" s="75">
        <f>-STOA!R41</f>
        <v>0</v>
      </c>
      <c r="AC41">
        <f t="shared" si="0"/>
        <v>0.18421394435442803</v>
      </c>
      <c r="AD41">
        <f t="shared" si="1"/>
        <v>21.746017526410814</v>
      </c>
      <c r="AE41">
        <f>'IDT-1'!D41</f>
        <v>0</v>
      </c>
      <c r="AF41" s="24"/>
      <c r="AG41">
        <f t="shared" si="2"/>
        <v>21.746017526410814</v>
      </c>
      <c r="AI41" s="34">
        <f>PXIL!L41</f>
        <v>0</v>
      </c>
      <c r="AJ41" s="34">
        <f>PXIL!R41</f>
        <v>0</v>
      </c>
      <c r="AK41" s="34">
        <f>RTM_IEX!L41</f>
        <v>11.07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6.36</v>
      </c>
      <c r="AB42" s="75">
        <f>-STOA!R42</f>
        <v>0</v>
      </c>
      <c r="AC42">
        <f t="shared" si="0"/>
        <v>0.17547794435442801</v>
      </c>
      <c r="AD42">
        <f t="shared" si="1"/>
        <v>20.714753526410817</v>
      </c>
      <c r="AE42">
        <f>'IDT-1'!D42</f>
        <v>0</v>
      </c>
      <c r="AF42" s="24"/>
      <c r="AG42">
        <f t="shared" si="2"/>
        <v>20.714753526410817</v>
      </c>
      <c r="AI42" s="34">
        <f>PXIL!L42</f>
        <v>0</v>
      </c>
      <c r="AJ42" s="34">
        <f>PXIL!R42</f>
        <v>0</v>
      </c>
      <c r="AK42" s="34">
        <f>RTM_IEX!L42</f>
        <v>9.5299999999999994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6.81</v>
      </c>
      <c r="AB43" s="75">
        <f>-STOA!R43</f>
        <v>0</v>
      </c>
      <c r="AC43">
        <f t="shared" si="0"/>
        <v>0.16875794435442801</v>
      </c>
      <c r="AD43">
        <f t="shared" si="1"/>
        <v>19.921473526410811</v>
      </c>
      <c r="AE43">
        <f>'IDT-1'!D43</f>
        <v>0</v>
      </c>
      <c r="AF43" s="24"/>
      <c r="AG43">
        <f t="shared" si="2"/>
        <v>19.921473526410811</v>
      </c>
      <c r="AI43" s="34">
        <f>PXIL!L43</f>
        <v>0</v>
      </c>
      <c r="AJ43" s="34">
        <f>PXIL!R43</f>
        <v>0</v>
      </c>
      <c r="AK43" s="34">
        <f>RTM_IEX!L43</f>
        <v>8.2799999999999994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7.22</v>
      </c>
      <c r="AB44" s="75">
        <f>-STOA!R44</f>
        <v>0</v>
      </c>
      <c r="AC44">
        <f t="shared" si="0"/>
        <v>0.16573394435442801</v>
      </c>
      <c r="AD44">
        <f t="shared" si="1"/>
        <v>19.564497526410811</v>
      </c>
      <c r="AE44">
        <f>'IDT-1'!D44</f>
        <v>0</v>
      </c>
      <c r="AF44" s="24"/>
      <c r="AG44">
        <f t="shared" si="2"/>
        <v>19.564497526410811</v>
      </c>
      <c r="AI44" s="34">
        <f>PXIL!L44</f>
        <v>0</v>
      </c>
      <c r="AJ44" s="34">
        <f>PXIL!R44</f>
        <v>0</v>
      </c>
      <c r="AK44" s="34">
        <f>RTM_IEX!L44</f>
        <v>7.51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7.53</v>
      </c>
      <c r="AB45" s="75">
        <f>-STOA!R45</f>
        <v>0</v>
      </c>
      <c r="AC45">
        <f t="shared" si="0"/>
        <v>0.16346594435442802</v>
      </c>
      <c r="AD45">
        <f t="shared" si="1"/>
        <v>19.296765526410812</v>
      </c>
      <c r="AE45">
        <f>'IDT-1'!D45</f>
        <v>0</v>
      </c>
      <c r="AF45" s="24"/>
      <c r="AG45">
        <f t="shared" si="2"/>
        <v>19.296765526410812</v>
      </c>
      <c r="AI45" s="34">
        <f>PXIL!L45</f>
        <v>0</v>
      </c>
      <c r="AJ45" s="34">
        <f>PXIL!R45</f>
        <v>0</v>
      </c>
      <c r="AK45" s="34">
        <f>RTM_IEX!L45</f>
        <v>6.93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7.83</v>
      </c>
      <c r="AB46" s="75">
        <f>-STOA!R46</f>
        <v>0</v>
      </c>
      <c r="AC46">
        <f t="shared" si="0"/>
        <v>0.16035794435442802</v>
      </c>
      <c r="AD46">
        <f t="shared" si="1"/>
        <v>18.929873526410812</v>
      </c>
      <c r="AE46">
        <f>'IDT-1'!D46</f>
        <v>0</v>
      </c>
      <c r="AF46" s="24"/>
      <c r="AG46">
        <f t="shared" si="2"/>
        <v>18.929873526410812</v>
      </c>
      <c r="AI46" s="34">
        <f>PXIL!L46</f>
        <v>0</v>
      </c>
      <c r="AJ46" s="34">
        <f>PXIL!R46</f>
        <v>0</v>
      </c>
      <c r="AK46" s="34">
        <f>RTM_IEX!L46</f>
        <v>6.26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8.18</v>
      </c>
      <c r="AB47" s="75">
        <f>-STOA!R47</f>
        <v>0</v>
      </c>
      <c r="AC47">
        <f t="shared" si="0"/>
        <v>0.15111794435442802</v>
      </c>
      <c r="AD47">
        <f t="shared" si="1"/>
        <v>17.839113526410813</v>
      </c>
      <c r="AE47">
        <f>'IDT-1'!D47</f>
        <v>0</v>
      </c>
      <c r="AF47" s="24"/>
      <c r="AG47">
        <f t="shared" si="2"/>
        <v>17.839113526410813</v>
      </c>
      <c r="AI47" s="34">
        <f>PXIL!L47</f>
        <v>0</v>
      </c>
      <c r="AJ47" s="34">
        <f>PXIL!R47</f>
        <v>0</v>
      </c>
      <c r="AK47" s="34">
        <f>RTM_IEX!L47</f>
        <v>4.8099999999999996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8.24</v>
      </c>
      <c r="AB48" s="75">
        <f>-STOA!R48</f>
        <v>0</v>
      </c>
      <c r="AC48">
        <f t="shared" si="0"/>
        <v>0.14355794435442804</v>
      </c>
      <c r="AD48">
        <f t="shared" si="1"/>
        <v>16.946673526410816</v>
      </c>
      <c r="AE48">
        <f>'IDT-1'!D48</f>
        <v>0</v>
      </c>
      <c r="AF48" s="24"/>
      <c r="AG48">
        <f t="shared" si="2"/>
        <v>16.946673526410816</v>
      </c>
      <c r="AI48" s="34">
        <f>PXIL!L48</f>
        <v>0</v>
      </c>
      <c r="AJ48" s="34">
        <f>PXIL!R48</f>
        <v>0</v>
      </c>
      <c r="AK48" s="34">
        <f>RTM_IEX!L48</f>
        <v>3.85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8.3000000000000007</v>
      </c>
      <c r="AB49" s="75">
        <f>-STOA!R49</f>
        <v>0</v>
      </c>
      <c r="AC49">
        <f t="shared" si="0"/>
        <v>0.14002994435442803</v>
      </c>
      <c r="AD49">
        <f t="shared" si="1"/>
        <v>16.530201526410814</v>
      </c>
      <c r="AE49">
        <f>'IDT-1'!D49</f>
        <v>0</v>
      </c>
      <c r="AF49" s="24"/>
      <c r="AG49">
        <f t="shared" si="2"/>
        <v>16.530201526410814</v>
      </c>
      <c r="AI49" s="34">
        <f>PXIL!L49</f>
        <v>0</v>
      </c>
      <c r="AJ49" s="34">
        <f>PXIL!R49</f>
        <v>0</v>
      </c>
      <c r="AK49" s="34">
        <f>RTM_IEX!L49</f>
        <v>3.37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8.81</v>
      </c>
      <c r="AB50" s="75">
        <f>-STOA!R50</f>
        <v>0</v>
      </c>
      <c r="AC50">
        <f t="shared" si="0"/>
        <v>0.13624994435442803</v>
      </c>
      <c r="AD50">
        <f t="shared" si="1"/>
        <v>16.083981526410813</v>
      </c>
      <c r="AE50">
        <f>'IDT-1'!D50</f>
        <v>0</v>
      </c>
      <c r="AF50" s="24"/>
      <c r="AG50">
        <f t="shared" si="2"/>
        <v>16.083981526410813</v>
      </c>
      <c r="AI50" s="34">
        <f>PXIL!L50</f>
        <v>0</v>
      </c>
      <c r="AJ50" s="34">
        <f>PXIL!R50</f>
        <v>0</v>
      </c>
      <c r="AK50" s="34">
        <f>RTM_IEX!L50</f>
        <v>2.41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8.25</v>
      </c>
      <c r="AB51" s="75">
        <f>-STOA!R51</f>
        <v>0</v>
      </c>
      <c r="AC51">
        <f t="shared" si="0"/>
        <v>0.13557794435442802</v>
      </c>
      <c r="AD51">
        <f t="shared" si="1"/>
        <v>16.004653526410813</v>
      </c>
      <c r="AE51">
        <f>'IDT-1'!D51</f>
        <v>0</v>
      </c>
      <c r="AF51" s="24"/>
      <c r="AG51">
        <f t="shared" si="2"/>
        <v>16.004653526410813</v>
      </c>
      <c r="AI51" s="34">
        <f>PXIL!L51</f>
        <v>0</v>
      </c>
      <c r="AJ51" s="34">
        <f>PXIL!R51</f>
        <v>0</v>
      </c>
      <c r="AK51" s="34">
        <f>RTM_IEX!L51</f>
        <v>2.89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8.83</v>
      </c>
      <c r="AB52" s="75">
        <f>-STOA!R52</f>
        <v>0</v>
      </c>
      <c r="AC52">
        <f t="shared" si="0"/>
        <v>0.13238594435442802</v>
      </c>
      <c r="AD52">
        <f t="shared" si="1"/>
        <v>15.627845526410812</v>
      </c>
      <c r="AE52">
        <f>'IDT-1'!D52</f>
        <v>0</v>
      </c>
      <c r="AF52" s="24"/>
      <c r="AG52">
        <f t="shared" si="2"/>
        <v>15.627845526410812</v>
      </c>
      <c r="AI52" s="34">
        <f>PXIL!L52</f>
        <v>0</v>
      </c>
      <c r="AJ52" s="34">
        <f>PXIL!R52</f>
        <v>0</v>
      </c>
      <c r="AK52" s="34">
        <f>RTM_IEX!L52</f>
        <v>1.93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8.89</v>
      </c>
      <c r="AB53" s="75">
        <f>-STOA!R53</f>
        <v>0</v>
      </c>
      <c r="AC53">
        <f t="shared" si="0"/>
        <v>0.12474194435442802</v>
      </c>
      <c r="AD53">
        <f t="shared" si="1"/>
        <v>14.725489526410813</v>
      </c>
      <c r="AE53">
        <f>'IDT-1'!D53</f>
        <v>0</v>
      </c>
      <c r="AF53" s="24"/>
      <c r="AG53">
        <f t="shared" si="2"/>
        <v>14.725489526410813</v>
      </c>
      <c r="AI53" s="34">
        <f>PXIL!L53</f>
        <v>0</v>
      </c>
      <c r="AJ53" s="34">
        <f>PXIL!R53</f>
        <v>0</v>
      </c>
      <c r="AK53" s="34">
        <f>RTM_IEX!L53</f>
        <v>0.96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8.83</v>
      </c>
      <c r="AB54" s="75">
        <f>-STOA!R54</f>
        <v>0</v>
      </c>
      <c r="AC54">
        <f t="shared" si="0"/>
        <v>0.12423794435442802</v>
      </c>
      <c r="AD54">
        <f t="shared" si="1"/>
        <v>14.665993526410814</v>
      </c>
      <c r="AE54">
        <f>'IDT-1'!D54</f>
        <v>0</v>
      </c>
      <c r="AF54" s="24"/>
      <c r="AG54">
        <f t="shared" si="2"/>
        <v>14.665993526410814</v>
      </c>
      <c r="AI54" s="34">
        <f>PXIL!L54</f>
        <v>0</v>
      </c>
      <c r="AJ54" s="34">
        <f>PXIL!R54</f>
        <v>0</v>
      </c>
      <c r="AK54" s="34">
        <f>RTM_IEX!L54</f>
        <v>0.96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8.7100000000000009</v>
      </c>
      <c r="AB55" s="75">
        <f>-STOA!R55</f>
        <v>0</v>
      </c>
      <c r="AC55">
        <f t="shared" si="0"/>
        <v>0.11516594435442802</v>
      </c>
      <c r="AD55">
        <f t="shared" si="1"/>
        <v>13.595065526410814</v>
      </c>
      <c r="AE55">
        <f>'IDT-1'!D55</f>
        <v>0</v>
      </c>
      <c r="AF55" s="24"/>
      <c r="AG55">
        <f t="shared" si="2"/>
        <v>13.595065526410814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8.5500000000000007</v>
      </c>
      <c r="AB56" s="75">
        <f>-STOA!R56</f>
        <v>0</v>
      </c>
      <c r="AC56">
        <f t="shared" si="0"/>
        <v>0.11382194435442802</v>
      </c>
      <c r="AD56">
        <f t="shared" si="1"/>
        <v>13.436409526410815</v>
      </c>
      <c r="AE56">
        <f>'IDT-1'!D56</f>
        <v>0</v>
      </c>
      <c r="AF56" s="24"/>
      <c r="AG56">
        <f t="shared" si="2"/>
        <v>13.436409526410815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8.42</v>
      </c>
      <c r="AB57" s="75">
        <f>-STOA!R57</f>
        <v>0</v>
      </c>
      <c r="AC57">
        <f t="shared" si="0"/>
        <v>0.1381434175290952</v>
      </c>
      <c r="AD57">
        <f t="shared" si="1"/>
        <v>10.282088053236146</v>
      </c>
      <c r="AE57">
        <f>'IDT-1'!D57</f>
        <v>0</v>
      </c>
      <c r="AF57" s="24"/>
      <c r="AG57">
        <f t="shared" si="2"/>
        <v>10.282088053236146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-3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8.23</v>
      </c>
      <c r="AB58" s="75">
        <f>-STOA!R58</f>
        <v>0</v>
      </c>
      <c r="AC58">
        <f t="shared" si="0"/>
        <v>0.13654741752909522</v>
      </c>
      <c r="AD58">
        <f t="shared" si="1"/>
        <v>10.093684053236146</v>
      </c>
      <c r="AE58">
        <f>'IDT-1'!D58</f>
        <v>0</v>
      </c>
      <c r="AF58" s="24"/>
      <c r="AG58">
        <f t="shared" si="2"/>
        <v>10.093684053236146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-3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7.98</v>
      </c>
      <c r="AB59" s="75">
        <f>-STOA!R59</f>
        <v>0</v>
      </c>
      <c r="AC59">
        <f t="shared" si="0"/>
        <v>0.13444741752909523</v>
      </c>
      <c r="AD59">
        <f t="shared" si="1"/>
        <v>9.8457840532361462</v>
      </c>
      <c r="AE59">
        <f>'IDT-1'!D59</f>
        <v>0</v>
      </c>
      <c r="AF59" s="24"/>
      <c r="AG59">
        <f t="shared" si="2"/>
        <v>9.8457840532361462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7.7</v>
      </c>
      <c r="AB60" s="75">
        <f>-STOA!R60</f>
        <v>0</v>
      </c>
      <c r="AC60">
        <f t="shared" si="0"/>
        <v>0.13209541752909523</v>
      </c>
      <c r="AD60">
        <f t="shared" si="1"/>
        <v>9.568136053236147</v>
      </c>
      <c r="AE60">
        <f>'IDT-1'!D60</f>
        <v>0</v>
      </c>
      <c r="AF60" s="24"/>
      <c r="AG60">
        <f t="shared" si="2"/>
        <v>9.568136053236147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7.31</v>
      </c>
      <c r="AB61" s="75">
        <f>-STOA!R61</f>
        <v>0</v>
      </c>
      <c r="AC61">
        <f t="shared" si="0"/>
        <v>0.12881941752909523</v>
      </c>
      <c r="AD61">
        <f t="shared" si="1"/>
        <v>9.1814120532361461</v>
      </c>
      <c r="AE61">
        <f>'IDT-1'!D61</f>
        <v>0</v>
      </c>
      <c r="AF61" s="24"/>
      <c r="AG61">
        <f t="shared" si="2"/>
        <v>9.1814120532361461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6.97</v>
      </c>
      <c r="AB62" s="75">
        <f>-STOA!R62</f>
        <v>0</v>
      </c>
      <c r="AC62">
        <f t="shared" si="0"/>
        <v>0.12596341752909523</v>
      </c>
      <c r="AD62">
        <f t="shared" si="1"/>
        <v>8.8442680532361475</v>
      </c>
      <c r="AE62">
        <f>'IDT-1'!D62</f>
        <v>0</v>
      </c>
      <c r="AF62" s="24"/>
      <c r="AG62">
        <f t="shared" si="2"/>
        <v>8.8442680532361475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6.41</v>
      </c>
      <c r="AB63" s="75">
        <f>-STOA!R63</f>
        <v>0</v>
      </c>
      <c r="AC63">
        <f t="shared" si="0"/>
        <v>0.11278825980420615</v>
      </c>
      <c r="AD63">
        <f t="shared" si="1"/>
        <v>9.2974432109610348</v>
      </c>
      <c r="AE63">
        <f>'IDT-1'!D63</f>
        <v>0</v>
      </c>
      <c r="AF63" s="24"/>
      <c r="AG63">
        <f t="shared" si="2"/>
        <v>9.2974432109610348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5.9</v>
      </c>
      <c r="AB64" s="75">
        <f>-STOA!R64</f>
        <v>0</v>
      </c>
      <c r="AC64">
        <f t="shared" si="0"/>
        <v>0.10003310207931709</v>
      </c>
      <c r="AD64">
        <f t="shared" si="1"/>
        <v>9.8001983686859244</v>
      </c>
      <c r="AE64">
        <f>'IDT-1'!D64</f>
        <v>0</v>
      </c>
      <c r="AF64" s="24"/>
      <c r="AG64">
        <f t="shared" si="2"/>
        <v>9.8001983686859244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5.46</v>
      </c>
      <c r="AB65" s="75">
        <f>-STOA!R65</f>
        <v>0</v>
      </c>
      <c r="AC65">
        <f t="shared" si="0"/>
        <v>9.6337102079317088E-2</v>
      </c>
      <c r="AD65">
        <f t="shared" si="1"/>
        <v>9.3638943686859228</v>
      </c>
      <c r="AE65">
        <f>'IDT-1'!D65</f>
        <v>0</v>
      </c>
      <c r="AF65" s="24"/>
      <c r="AG65">
        <f t="shared" si="2"/>
        <v>9.3638943686859228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-1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4.9000000000000004</v>
      </c>
      <c r="AB66" s="75">
        <f>-STOA!R66</f>
        <v>0</v>
      </c>
      <c r="AC66">
        <f t="shared" si="0"/>
        <v>8.316194435442803E-2</v>
      </c>
      <c r="AD66">
        <f t="shared" si="1"/>
        <v>9.8170695264108137</v>
      </c>
      <c r="AE66">
        <f>'IDT-1'!D66</f>
        <v>0</v>
      </c>
      <c r="AF66" s="24"/>
      <c r="AG66">
        <f t="shared" si="2"/>
        <v>9.8170695264108137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4.2300000000000004</v>
      </c>
      <c r="AB67" s="75">
        <f>-STOA!R67</f>
        <v>0</v>
      </c>
      <c r="AC67">
        <f t="shared" si="0"/>
        <v>8.5597944354428024E-2</v>
      </c>
      <c r="AD67">
        <f t="shared" si="1"/>
        <v>10.104633526410813</v>
      </c>
      <c r="AE67">
        <f>'IDT-1'!D67</f>
        <v>0</v>
      </c>
      <c r="AF67" s="24"/>
      <c r="AG67">
        <f t="shared" si="2"/>
        <v>10.104633526410813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3.86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8.2489944354428024E-2</v>
      </c>
      <c r="AD68">
        <f t="shared" ref="AD68:AD98" si="4">SUM(B68:AB68,AI68:AV68)-AC68</f>
        <v>9.7377415264108116</v>
      </c>
      <c r="AE68">
        <f>'IDT-1'!D68</f>
        <v>0</v>
      </c>
      <c r="AF68" s="24"/>
      <c r="AG68">
        <f t="shared" ref="AG68:AG98" si="5">SUM(AD68:AF68)</f>
        <v>9.7377415264108116</v>
      </c>
      <c r="AI68" s="34">
        <f>PXIL!L68</f>
        <v>0</v>
      </c>
      <c r="AJ68" s="34">
        <f>PXIL!R68</f>
        <v>0</v>
      </c>
      <c r="AK68" s="34">
        <f>RTM_IEX!L68</f>
        <v>0.96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3.12</v>
      </c>
      <c r="AB69" s="75">
        <f>-STOA!R69</f>
        <v>0</v>
      </c>
      <c r="AC69">
        <f t="shared" si="3"/>
        <v>8.4421944354428013E-2</v>
      </c>
      <c r="AD69">
        <f t="shared" si="4"/>
        <v>9.965809526410812</v>
      </c>
      <c r="AE69">
        <f>'IDT-1'!D69</f>
        <v>0</v>
      </c>
      <c r="AF69" s="24"/>
      <c r="AG69">
        <f t="shared" si="5"/>
        <v>9.965809526410812</v>
      </c>
      <c r="AI69" s="34">
        <f>PXIL!L69</f>
        <v>0</v>
      </c>
      <c r="AJ69" s="34">
        <f>PXIL!R69</f>
        <v>0</v>
      </c>
      <c r="AK69" s="34">
        <f>RTM_IEX!L69</f>
        <v>1.93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2.4900000000000002</v>
      </c>
      <c r="AB70" s="75">
        <f>-STOA!R70</f>
        <v>0</v>
      </c>
      <c r="AC70">
        <f t="shared" si="3"/>
        <v>8.719394435442801E-2</v>
      </c>
      <c r="AD70">
        <f t="shared" si="4"/>
        <v>10.293037526410814</v>
      </c>
      <c r="AE70">
        <f>'IDT-1'!D70</f>
        <v>0</v>
      </c>
      <c r="AF70" s="24"/>
      <c r="AG70">
        <f t="shared" si="5"/>
        <v>10.293037526410814</v>
      </c>
      <c r="AI70" s="34">
        <f>PXIL!L70</f>
        <v>0</v>
      </c>
      <c r="AJ70" s="34">
        <f>PXIL!R70</f>
        <v>0</v>
      </c>
      <c r="AK70" s="34">
        <f>RTM_IEX!L70</f>
        <v>2.89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1.85</v>
      </c>
      <c r="AB71" s="75">
        <f>-STOA!R71</f>
        <v>0</v>
      </c>
      <c r="AC71">
        <f t="shared" si="3"/>
        <v>9.7945944354428022E-2</v>
      </c>
      <c r="AD71">
        <f t="shared" si="4"/>
        <v>11.562285526410811</v>
      </c>
      <c r="AE71">
        <f>'IDT-1'!D71</f>
        <v>0</v>
      </c>
      <c r="AF71" s="24"/>
      <c r="AG71">
        <f t="shared" si="5"/>
        <v>11.562285526410811</v>
      </c>
      <c r="AI71" s="34">
        <f>PXIL!L71</f>
        <v>0</v>
      </c>
      <c r="AJ71" s="34">
        <f>PXIL!R71</f>
        <v>0</v>
      </c>
      <c r="AK71" s="34">
        <f>RTM_IEX!L71</f>
        <v>4.8099999999999996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1.36</v>
      </c>
      <c r="AB72" s="75">
        <f>-STOA!R72</f>
        <v>0</v>
      </c>
      <c r="AC72">
        <f t="shared" si="3"/>
        <v>0.10197794435442803</v>
      </c>
      <c r="AD72">
        <f t="shared" si="4"/>
        <v>12.038253526410815</v>
      </c>
      <c r="AE72">
        <f>'IDT-1'!D72</f>
        <v>0</v>
      </c>
      <c r="AF72" s="24"/>
      <c r="AG72">
        <f t="shared" si="5"/>
        <v>12.038253526410815</v>
      </c>
      <c r="AI72" s="34">
        <f>PXIL!L72</f>
        <v>0</v>
      </c>
      <c r="AJ72" s="34">
        <f>PXIL!R72</f>
        <v>0</v>
      </c>
      <c r="AK72" s="34">
        <f>RTM_IEX!L72</f>
        <v>5.78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0.9</v>
      </c>
      <c r="AB73" s="75">
        <f>-STOA!R73</f>
        <v>0</v>
      </c>
      <c r="AC73">
        <f t="shared" si="3"/>
        <v>0.10617794435442802</v>
      </c>
      <c r="AD73">
        <f t="shared" si="4"/>
        <v>12.534053526410814</v>
      </c>
      <c r="AE73">
        <f>'IDT-1'!D73</f>
        <v>0</v>
      </c>
      <c r="AF73" s="24"/>
      <c r="AG73">
        <f t="shared" si="5"/>
        <v>12.534053526410814</v>
      </c>
      <c r="AI73" s="34">
        <f>PXIL!L73</f>
        <v>0</v>
      </c>
      <c r="AJ73" s="34">
        <f>PXIL!R73</f>
        <v>0</v>
      </c>
      <c r="AK73" s="34">
        <f>RTM_IEX!L73</f>
        <v>6.74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0.48</v>
      </c>
      <c r="AB74" s="75">
        <f>-STOA!R74</f>
        <v>0</v>
      </c>
      <c r="AC74">
        <f t="shared" si="3"/>
        <v>0.11071394435442802</v>
      </c>
      <c r="AD74">
        <f t="shared" si="4"/>
        <v>13.069517526410815</v>
      </c>
      <c r="AE74">
        <f>'IDT-1'!D74</f>
        <v>0</v>
      </c>
      <c r="AF74" s="24"/>
      <c r="AG74">
        <f t="shared" si="5"/>
        <v>13.069517526410815</v>
      </c>
      <c r="AI74" s="34">
        <f>PXIL!L74</f>
        <v>0</v>
      </c>
      <c r="AJ74" s="34">
        <f>PXIL!R74</f>
        <v>0</v>
      </c>
      <c r="AK74" s="34">
        <f>RTM_IEX!L74</f>
        <v>7.7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0.28999999999999998</v>
      </c>
      <c r="AB75" s="75">
        <f>-STOA!R75</f>
        <v>0</v>
      </c>
      <c r="AC75">
        <f t="shared" si="3"/>
        <v>0.11718194435442802</v>
      </c>
      <c r="AD75">
        <f t="shared" si="4"/>
        <v>13.833049526410814</v>
      </c>
      <c r="AE75">
        <f>'IDT-1'!D75</f>
        <v>0</v>
      </c>
      <c r="AF75" s="24"/>
      <c r="AG75">
        <f t="shared" si="5"/>
        <v>13.833049526410814</v>
      </c>
      <c r="AI75" s="34">
        <f>PXIL!L75</f>
        <v>0</v>
      </c>
      <c r="AJ75" s="34">
        <f>PXIL!R75</f>
        <v>0</v>
      </c>
      <c r="AK75" s="34">
        <f>RTM_IEX!L75</f>
        <v>8.66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0.15</v>
      </c>
      <c r="AB76" s="75">
        <f>-STOA!R76</f>
        <v>0</v>
      </c>
      <c r="AC76">
        <f t="shared" si="3"/>
        <v>0.12415394435442803</v>
      </c>
      <c r="AD76">
        <f t="shared" si="4"/>
        <v>14.656077526410815</v>
      </c>
      <c r="AE76">
        <f>'IDT-1'!D76</f>
        <v>0</v>
      </c>
      <c r="AF76" s="24"/>
      <c r="AG76">
        <f t="shared" si="5"/>
        <v>14.656077526410815</v>
      </c>
      <c r="AI76" s="34">
        <f>PXIL!L76</f>
        <v>0</v>
      </c>
      <c r="AJ76" s="34">
        <f>PXIL!R76</f>
        <v>0</v>
      </c>
      <c r="AK76" s="34">
        <f>RTM_IEX!L76</f>
        <v>9.6300000000000008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4.9999999999999991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0.13095599999999999</v>
      </c>
      <c r="AD77">
        <f t="shared" si="4"/>
        <v>15.459044</v>
      </c>
      <c r="AE77">
        <f>'IDT-1'!D77</f>
        <v>0</v>
      </c>
      <c r="AF77" s="24"/>
      <c r="AG77">
        <f t="shared" si="5"/>
        <v>15.459044</v>
      </c>
      <c r="AI77" s="34">
        <f>PXIL!L77</f>
        <v>0</v>
      </c>
      <c r="AJ77" s="34">
        <f>PXIL!R77</f>
        <v>0</v>
      </c>
      <c r="AK77" s="34">
        <f>RTM_IEX!L77</f>
        <v>10.59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0.13901999999999998</v>
      </c>
      <c r="AD78">
        <f t="shared" si="4"/>
        <v>16.410980000000002</v>
      </c>
      <c r="AE78">
        <f>'IDT-1'!D78</f>
        <v>0</v>
      </c>
      <c r="AF78" s="24"/>
      <c r="AG78">
        <f t="shared" si="5"/>
        <v>16.410980000000002</v>
      </c>
      <c r="AI78" s="34">
        <f>PXIL!L78</f>
        <v>0</v>
      </c>
      <c r="AJ78" s="34">
        <f>PXIL!R78</f>
        <v>0</v>
      </c>
      <c r="AK78" s="34">
        <f>RTM_IEX!L78</f>
        <v>11.55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0.13901999999999998</v>
      </c>
      <c r="AD79">
        <f t="shared" si="4"/>
        <v>16.410980000000002</v>
      </c>
      <c r="AE79">
        <f>'IDT-1'!D79</f>
        <v>0</v>
      </c>
      <c r="AF79" s="24"/>
      <c r="AG79">
        <f t="shared" si="5"/>
        <v>16.410980000000002</v>
      </c>
      <c r="AI79" s="34">
        <f>PXIL!L79</f>
        <v>0</v>
      </c>
      <c r="AJ79" s="34">
        <f>PXIL!R79</f>
        <v>0</v>
      </c>
      <c r="AK79" s="34">
        <f>RTM_IEX!L79</f>
        <v>11.55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0.14716799999999997</v>
      </c>
      <c r="AD80">
        <f t="shared" si="4"/>
        <v>17.372831999999999</v>
      </c>
      <c r="AE80">
        <f>'IDT-1'!D80</f>
        <v>0</v>
      </c>
      <c r="AF80" s="24"/>
      <c r="AG80">
        <f t="shared" si="5"/>
        <v>17.372831999999999</v>
      </c>
      <c r="AI80" s="34">
        <f>PXIL!L80</f>
        <v>0</v>
      </c>
      <c r="AJ80" s="34">
        <f>PXIL!R80</f>
        <v>0</v>
      </c>
      <c r="AK80" s="34">
        <f>RTM_IEX!L80</f>
        <v>12.52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4.9999999999999991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0.14716799999999997</v>
      </c>
      <c r="AD81">
        <f t="shared" si="4"/>
        <v>17.372831999999999</v>
      </c>
      <c r="AE81">
        <f>'IDT-1'!D81</f>
        <v>0</v>
      </c>
      <c r="AF81" s="24"/>
      <c r="AG81">
        <f t="shared" si="5"/>
        <v>17.372831999999999</v>
      </c>
      <c r="AI81" s="34">
        <f>PXIL!L81</f>
        <v>0</v>
      </c>
      <c r="AJ81" s="34">
        <f>PXIL!R81</f>
        <v>0</v>
      </c>
      <c r="AK81" s="34">
        <f>RTM_IEX!L81</f>
        <v>12.52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0.13901999999999998</v>
      </c>
      <c r="AD82">
        <f t="shared" si="4"/>
        <v>16.410980000000002</v>
      </c>
      <c r="AE82">
        <f>'IDT-1'!D82</f>
        <v>0</v>
      </c>
      <c r="AF82" s="24"/>
      <c r="AG82">
        <f t="shared" si="5"/>
        <v>16.410980000000002</v>
      </c>
      <c r="AI82" s="34">
        <f>PXIL!L82</f>
        <v>0</v>
      </c>
      <c r="AJ82" s="34">
        <f>PXIL!R82</f>
        <v>0</v>
      </c>
      <c r="AK82" s="34">
        <f>RTM_IEX!L82</f>
        <v>11.55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4.9999999999999991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0.15195599999999998</v>
      </c>
      <c r="AD83">
        <f t="shared" si="4"/>
        <v>17.938044000000001</v>
      </c>
      <c r="AE83">
        <f>'IDT-1'!D83</f>
        <v>0</v>
      </c>
      <c r="AF83" s="24"/>
      <c r="AG83">
        <f t="shared" si="5"/>
        <v>17.938044000000001</v>
      </c>
      <c r="AI83" s="34">
        <f>PXIL!L83</f>
        <v>0</v>
      </c>
      <c r="AJ83" s="34">
        <f>PXIL!R83</f>
        <v>0</v>
      </c>
      <c r="AK83" s="34">
        <f>RTM_IEX!L83</f>
        <v>13.09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4.9999999999999991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0.14716799999999997</v>
      </c>
      <c r="AD84">
        <f t="shared" si="4"/>
        <v>17.372831999999999</v>
      </c>
      <c r="AE84">
        <f>'IDT-1'!D84</f>
        <v>0</v>
      </c>
      <c r="AF84" s="24"/>
      <c r="AG84">
        <f t="shared" si="5"/>
        <v>17.372831999999999</v>
      </c>
      <c r="AI84" s="34">
        <f>PXIL!L84</f>
        <v>0</v>
      </c>
      <c r="AJ84" s="34">
        <f>PXIL!R84</f>
        <v>0</v>
      </c>
      <c r="AK84" s="34">
        <f>RTM_IEX!L84</f>
        <v>12.52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4.9999999999999991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0.144732</v>
      </c>
      <c r="AD85">
        <f t="shared" si="4"/>
        <v>17.085267999999999</v>
      </c>
      <c r="AE85">
        <f>'IDT-1'!D85</f>
        <v>0</v>
      </c>
      <c r="AF85" s="24"/>
      <c r="AG85">
        <f t="shared" si="5"/>
        <v>17.085267999999999</v>
      </c>
      <c r="AI85" s="34">
        <f>PXIL!L85</f>
        <v>0</v>
      </c>
      <c r="AJ85" s="34">
        <f>PXIL!R85</f>
        <v>0</v>
      </c>
      <c r="AK85" s="34">
        <f>RTM_IEX!L85</f>
        <v>12.23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4.9999999999999991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0.138264</v>
      </c>
      <c r="AD86">
        <f t="shared" si="4"/>
        <v>16.321736000000001</v>
      </c>
      <c r="AE86">
        <f>'IDT-1'!D86</f>
        <v>0</v>
      </c>
      <c r="AF86" s="24"/>
      <c r="AG86">
        <f t="shared" si="5"/>
        <v>16.321736000000001</v>
      </c>
      <c r="AI86" s="34">
        <f>PXIL!L86</f>
        <v>0</v>
      </c>
      <c r="AJ86" s="34">
        <f>PXIL!R86</f>
        <v>0</v>
      </c>
      <c r="AK86" s="34">
        <f>RTM_IEX!L86</f>
        <v>11.46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0.13095599999999999</v>
      </c>
      <c r="AD87">
        <f t="shared" si="4"/>
        <v>15.459044</v>
      </c>
      <c r="AE87">
        <f>'IDT-1'!D87</f>
        <v>0</v>
      </c>
      <c r="AF87" s="24"/>
      <c r="AG87">
        <f t="shared" si="5"/>
        <v>15.459044</v>
      </c>
      <c r="AI87" s="34">
        <f>PXIL!L87</f>
        <v>0</v>
      </c>
      <c r="AJ87" s="34">
        <f>PXIL!R87</f>
        <v>0</v>
      </c>
      <c r="AK87" s="34">
        <f>RTM_IEX!L87</f>
        <v>10.59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0.12448799999999999</v>
      </c>
      <c r="AD88">
        <f t="shared" si="4"/>
        <v>14.695512000000001</v>
      </c>
      <c r="AE88">
        <f>'IDT-1'!D88</f>
        <v>0</v>
      </c>
      <c r="AF88" s="24"/>
      <c r="AG88">
        <f t="shared" si="5"/>
        <v>14.695512000000001</v>
      </c>
      <c r="AI88" s="34">
        <f>PXIL!L88</f>
        <v>0</v>
      </c>
      <c r="AJ88" s="34">
        <f>PXIL!R88</f>
        <v>0</v>
      </c>
      <c r="AK88" s="34">
        <f>RTM_IEX!L88</f>
        <v>9.82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0.11885999999999999</v>
      </c>
      <c r="AD89">
        <f t="shared" si="4"/>
        <v>14.031139999999999</v>
      </c>
      <c r="AE89">
        <f>'IDT-1'!D89</f>
        <v>0</v>
      </c>
      <c r="AF89" s="24"/>
      <c r="AG89">
        <f t="shared" si="5"/>
        <v>14.031139999999999</v>
      </c>
      <c r="AI89" s="34">
        <f>PXIL!L89</f>
        <v>0</v>
      </c>
      <c r="AJ89" s="34">
        <f>PXIL!R89</f>
        <v>0</v>
      </c>
      <c r="AK89" s="34">
        <f>RTM_IEX!L89</f>
        <v>9.15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0.11071199999999998</v>
      </c>
      <c r="AD90">
        <f t="shared" si="4"/>
        <v>13.069288</v>
      </c>
      <c r="AE90">
        <f>'IDT-1'!D90</f>
        <v>0</v>
      </c>
      <c r="AF90" s="24"/>
      <c r="AG90">
        <f t="shared" si="5"/>
        <v>13.069288</v>
      </c>
      <c r="AI90" s="34">
        <f>PXIL!L90</f>
        <v>0</v>
      </c>
      <c r="AJ90" s="34">
        <f>PXIL!R90</f>
        <v>0</v>
      </c>
      <c r="AK90" s="34">
        <f>RTM_IEX!L90</f>
        <v>8.18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0.10105394435442802</v>
      </c>
      <c r="AD91">
        <f t="shared" si="4"/>
        <v>11.929177526410813</v>
      </c>
      <c r="AE91">
        <f>'IDT-1'!D91</f>
        <v>0</v>
      </c>
      <c r="AF91" s="24"/>
      <c r="AG91">
        <f t="shared" si="5"/>
        <v>11.929177526410813</v>
      </c>
      <c r="AI91" s="34">
        <f>PXIL!L91</f>
        <v>0</v>
      </c>
      <c r="AJ91" s="34">
        <f>PXIL!R91</f>
        <v>0</v>
      </c>
      <c r="AK91" s="34">
        <f>RTM_IEX!L91</f>
        <v>7.03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9.2989944354428034E-2</v>
      </c>
      <c r="AD92">
        <f t="shared" si="4"/>
        <v>10.977241526410813</v>
      </c>
      <c r="AE92">
        <f>'IDT-1'!D92</f>
        <v>0</v>
      </c>
      <c r="AF92" s="24"/>
      <c r="AG92">
        <f t="shared" si="5"/>
        <v>10.977241526410813</v>
      </c>
      <c r="AI92" s="34">
        <f>PXIL!L92</f>
        <v>0</v>
      </c>
      <c r="AJ92" s="34">
        <f>PXIL!R92</f>
        <v>0</v>
      </c>
      <c r="AK92" s="34">
        <f>RTM_IEX!L92</f>
        <v>6.07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8.9713944354428032E-2</v>
      </c>
      <c r="AD93">
        <f t="shared" si="4"/>
        <v>10.590517526410814</v>
      </c>
      <c r="AE93">
        <f>'IDT-1'!D93</f>
        <v>0</v>
      </c>
      <c r="AF93" s="24"/>
      <c r="AG93">
        <f t="shared" si="5"/>
        <v>10.590517526410814</v>
      </c>
      <c r="AI93" s="34">
        <f>PXIL!L93</f>
        <v>0</v>
      </c>
      <c r="AJ93" s="34">
        <f>PXIL!R93</f>
        <v>0</v>
      </c>
      <c r="AK93" s="34">
        <f>RTM_IEX!L93</f>
        <v>5.68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8.8873944354428025E-2</v>
      </c>
      <c r="AD94">
        <f t="shared" si="4"/>
        <v>10.491357526410813</v>
      </c>
      <c r="AE94">
        <f>'IDT-1'!D94</f>
        <v>0</v>
      </c>
      <c r="AF94" s="24"/>
      <c r="AG94">
        <f t="shared" si="5"/>
        <v>10.491357526410813</v>
      </c>
      <c r="AI94" s="34">
        <f>PXIL!L94</f>
        <v>0</v>
      </c>
      <c r="AJ94" s="34">
        <f>PXIL!R94</f>
        <v>0</v>
      </c>
      <c r="AK94" s="34">
        <f>RTM_IEX!L94</f>
        <v>5.58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8.1649944354428017E-2</v>
      </c>
      <c r="AD95">
        <f t="shared" si="4"/>
        <v>9.6385815264108139</v>
      </c>
      <c r="AE95">
        <f>'IDT-1'!D95</f>
        <v>0</v>
      </c>
      <c r="AF95" s="24"/>
      <c r="AG95">
        <f t="shared" si="5"/>
        <v>9.6385815264108139</v>
      </c>
      <c r="AI95" s="34">
        <f>PXIL!L95</f>
        <v>0</v>
      </c>
      <c r="AJ95" s="34">
        <f>PXIL!R95</f>
        <v>0</v>
      </c>
      <c r="AK95" s="34">
        <f>RTM_IEX!L95</f>
        <v>4.72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7.6777944354428029E-2</v>
      </c>
      <c r="AD96">
        <f t="shared" si="4"/>
        <v>9.0634535264108127</v>
      </c>
      <c r="AE96">
        <f>'IDT-1'!D96</f>
        <v>0</v>
      </c>
      <c r="AF96" s="24"/>
      <c r="AG96">
        <f t="shared" si="5"/>
        <v>9.0634535264108127</v>
      </c>
      <c r="AI96" s="34">
        <f>PXIL!L96</f>
        <v>0</v>
      </c>
      <c r="AJ96" s="34">
        <f>PXIL!R96</f>
        <v>0</v>
      </c>
      <c r="AK96" s="34">
        <f>RTM_IEX!L96</f>
        <v>4.1399999999999997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7.1905944354428028E-2</v>
      </c>
      <c r="AD97">
        <f t="shared" si="4"/>
        <v>8.4883255264108133</v>
      </c>
      <c r="AE97">
        <f>'IDT-1'!D97</f>
        <v>0</v>
      </c>
      <c r="AF97" s="24"/>
      <c r="AG97">
        <f t="shared" si="5"/>
        <v>8.4883255264108133</v>
      </c>
      <c r="AI97" s="34">
        <f>PXIL!L97</f>
        <v>0</v>
      </c>
      <c r="AJ97" s="34">
        <f>PXIL!R97</f>
        <v>0</v>
      </c>
      <c r="AK97" s="34">
        <f>RTM_IEX!L97</f>
        <v>3.56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5.8969944354428025E-2</v>
      </c>
      <c r="AD98">
        <f t="shared" si="4"/>
        <v>6.9612615264108131</v>
      </c>
      <c r="AE98">
        <f>'IDT-1'!D98</f>
        <v>0</v>
      </c>
      <c r="AF98" s="24"/>
      <c r="AG98">
        <f t="shared" si="5"/>
        <v>6.9612615264108131</v>
      </c>
      <c r="AI98" s="34">
        <f>PXIL!L98</f>
        <v>0</v>
      </c>
      <c r="AJ98" s="34">
        <f>PXIL!R98</f>
        <v>0</v>
      </c>
      <c r="AK98" s="34">
        <f>RTM_IEX!L98</f>
        <v>2.02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0.12000393500300911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5.97875E-2</v>
      </c>
      <c r="AB99" s="75">
        <f t="shared" si="6"/>
        <v>0</v>
      </c>
      <c r="AC99">
        <f t="shared" si="6"/>
        <v>2.8834094215121659E-3</v>
      </c>
      <c r="AD99">
        <f t="shared" si="6"/>
        <v>0.32933302558149713</v>
      </c>
      <c r="AE99">
        <f t="shared" ref="AE99:AT99" si="7">SUM(AE3:AE98)/4000</f>
        <v>0</v>
      </c>
      <c r="AG99">
        <f t="shared" si="7"/>
        <v>0.32933302558149713</v>
      </c>
      <c r="AI99">
        <f t="shared" si="7"/>
        <v>0</v>
      </c>
      <c r="AJ99">
        <f t="shared" si="7"/>
        <v>0</v>
      </c>
      <c r="AK99">
        <f t="shared" si="7"/>
        <v>0.15792499999999995</v>
      </c>
      <c r="AL99">
        <f t="shared" si="7"/>
        <v>-5.4999999999999997E-3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45356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19.254034999999998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2.02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0.17870189399999997</v>
      </c>
      <c r="AD3">
        <f>SUM(B3:AB3,AI3:AV3)-AC3</f>
        <v>21.095333105999998</v>
      </c>
      <c r="AE3">
        <v>0</v>
      </c>
      <c r="AF3" s="24"/>
      <c r="AG3">
        <f>SUM(AD3:AF3)</f>
        <v>21.095333105999998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18.579166000000001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0.15606499439999999</v>
      </c>
      <c r="AD4">
        <f t="shared" ref="AD4:AD67" si="1">SUM(B4:AB4,AI4:AV4)-AC4</f>
        <v>18.4231010056</v>
      </c>
      <c r="AE4">
        <v>0</v>
      </c>
      <c r="AF4" s="24"/>
      <c r="AG4">
        <f t="shared" ref="AG4:AG67" si="2">SUM(AD4:AF4)</f>
        <v>18.4231010056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19.254034999999998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0.67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0.16736189399999998</v>
      </c>
      <c r="AD5">
        <f t="shared" si="1"/>
        <v>19.756673106000001</v>
      </c>
      <c r="AE5">
        <v>0</v>
      </c>
      <c r="AF5" s="24"/>
      <c r="AG5">
        <f t="shared" si="2"/>
        <v>19.756673106000001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18.853873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0.1583725332</v>
      </c>
      <c r="AD6">
        <f t="shared" si="1"/>
        <v>18.695500466799999</v>
      </c>
      <c r="AE6">
        <v>0</v>
      </c>
      <c r="AF6" s="24"/>
      <c r="AG6">
        <f t="shared" si="2"/>
        <v>18.695500466799999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16.845905999999999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0.14150561039999998</v>
      </c>
      <c r="AD7">
        <f t="shared" si="1"/>
        <v>16.7044003896</v>
      </c>
      <c r="AE7">
        <v>0</v>
      </c>
      <c r="AF7" s="24"/>
      <c r="AG7">
        <f t="shared" si="2"/>
        <v>16.7044003896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15.787616999999999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0.13261598279999998</v>
      </c>
      <c r="AD8">
        <f t="shared" si="1"/>
        <v>15.6550010172</v>
      </c>
      <c r="AE8">
        <v>0</v>
      </c>
      <c r="AF8" s="24"/>
      <c r="AG8">
        <f t="shared" si="2"/>
        <v>15.6550010172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13.792759999999999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0.11585918399999999</v>
      </c>
      <c r="AD9">
        <f t="shared" si="1"/>
        <v>13.676900816</v>
      </c>
      <c r="AE9">
        <v>0</v>
      </c>
      <c r="AF9" s="24"/>
      <c r="AG9">
        <f t="shared" si="2"/>
        <v>13.676900816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16.066257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0.13495655879999999</v>
      </c>
      <c r="AD10">
        <f t="shared" si="1"/>
        <v>15.931300441199999</v>
      </c>
      <c r="AE10">
        <v>0</v>
      </c>
      <c r="AF10" s="24"/>
      <c r="AG10">
        <f t="shared" si="2"/>
        <v>15.931300441199999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17.156514999999999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0.14411472599999997</v>
      </c>
      <c r="AD11">
        <f t="shared" si="1"/>
        <v>17.012400273999997</v>
      </c>
      <c r="AE11">
        <v>0</v>
      </c>
      <c r="AF11" s="24"/>
      <c r="AG11">
        <f t="shared" si="2"/>
        <v>17.012400273999997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15.113151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0.12695046839999999</v>
      </c>
      <c r="AD12">
        <f t="shared" si="1"/>
        <v>14.9862005316</v>
      </c>
      <c r="AE12">
        <v>0</v>
      </c>
      <c r="AF12" s="24"/>
      <c r="AG12">
        <f t="shared" si="2"/>
        <v>14.9862005316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15.722569999999999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0.13206958799999999</v>
      </c>
      <c r="AD13">
        <f t="shared" si="1"/>
        <v>15.590500411999999</v>
      </c>
      <c r="AE13">
        <v>0</v>
      </c>
      <c r="AF13" s="24"/>
      <c r="AG13">
        <f t="shared" si="2"/>
        <v>15.590500411999999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17.747983999999999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0.14908306559999998</v>
      </c>
      <c r="AD14">
        <f t="shared" si="1"/>
        <v>17.5989009344</v>
      </c>
      <c r="AE14">
        <v>0</v>
      </c>
      <c r="AF14" s="24"/>
      <c r="AG14">
        <f t="shared" si="2"/>
        <v>17.5989009344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19.254034999999998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0.77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0.16820189399999996</v>
      </c>
      <c r="AD15">
        <f t="shared" si="1"/>
        <v>19.855833105999999</v>
      </c>
      <c r="AE15">
        <v>0</v>
      </c>
      <c r="AF15" s="24"/>
      <c r="AG15">
        <f t="shared" si="2"/>
        <v>19.855833105999999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16.626159999999999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0.13965974399999997</v>
      </c>
      <c r="AD16">
        <f t="shared" si="1"/>
        <v>16.486500255999999</v>
      </c>
      <c r="AE16">
        <v>0</v>
      </c>
      <c r="AF16" s="24"/>
      <c r="AG16">
        <f t="shared" si="2"/>
        <v>16.486500255999999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19.248992000000001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0.16169153280000001</v>
      </c>
      <c r="AD17">
        <f t="shared" si="1"/>
        <v>19.087300467200002</v>
      </c>
      <c r="AE17">
        <v>0</v>
      </c>
      <c r="AF17" s="24"/>
      <c r="AG17">
        <f t="shared" si="2"/>
        <v>19.087300467200002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17.576340999999999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0.14764126439999997</v>
      </c>
      <c r="AD18">
        <f t="shared" si="1"/>
        <v>17.428699735599999</v>
      </c>
      <c r="AE18">
        <v>0</v>
      </c>
      <c r="AF18" s="24"/>
      <c r="AG18">
        <f t="shared" si="2"/>
        <v>17.428699735599999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19.051432999999999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0.16003203719999998</v>
      </c>
      <c r="AD19">
        <f t="shared" si="1"/>
        <v>18.891400962799999</v>
      </c>
      <c r="AE19">
        <v>0</v>
      </c>
      <c r="AF19" s="24"/>
      <c r="AG19">
        <f t="shared" si="2"/>
        <v>18.891400962799999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19.189896000000001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0.1611951264</v>
      </c>
      <c r="AD20">
        <f t="shared" si="1"/>
        <v>19.028700873600002</v>
      </c>
      <c r="AE20">
        <v>0</v>
      </c>
      <c r="AF20" s="24"/>
      <c r="AG20">
        <f t="shared" si="2"/>
        <v>19.028700873600002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19.254034999999998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3.08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0.187605894</v>
      </c>
      <c r="AD21">
        <f t="shared" si="1"/>
        <v>22.146429105999999</v>
      </c>
      <c r="AE21">
        <v>0</v>
      </c>
      <c r="AF21" s="24"/>
      <c r="AG21">
        <f t="shared" si="2"/>
        <v>22.146429105999999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19.254034999999998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3.18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0.18844589399999997</v>
      </c>
      <c r="AD22">
        <f t="shared" si="1"/>
        <v>22.245589105999997</v>
      </c>
      <c r="AE22">
        <v>0</v>
      </c>
      <c r="AF22" s="24"/>
      <c r="AG22">
        <f t="shared" si="2"/>
        <v>22.245589105999997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19.254034999999998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5.01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0.203817894</v>
      </c>
      <c r="AD23">
        <f t="shared" si="1"/>
        <v>24.060217106</v>
      </c>
      <c r="AE23">
        <v>0</v>
      </c>
      <c r="AF23" s="24"/>
      <c r="AG23">
        <f t="shared" si="2"/>
        <v>24.060217106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19.254034999999998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5.39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0.20700989399999997</v>
      </c>
      <c r="AD24">
        <f t="shared" si="1"/>
        <v>24.437025106</v>
      </c>
      <c r="AE24">
        <v>0</v>
      </c>
      <c r="AF24" s="24"/>
      <c r="AG24">
        <f t="shared" si="2"/>
        <v>24.437025106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19.254034999999998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7.22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0.22238189399999997</v>
      </c>
      <c r="AD25">
        <f t="shared" si="1"/>
        <v>26.251653105999996</v>
      </c>
      <c r="AE25">
        <v>0</v>
      </c>
      <c r="AF25" s="24"/>
      <c r="AG25">
        <f t="shared" si="2"/>
        <v>26.251653105999996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19.254034999999998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1.83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0.17710589399999999</v>
      </c>
      <c r="AD26">
        <f t="shared" si="1"/>
        <v>20.906929106</v>
      </c>
      <c r="AE26">
        <v>0</v>
      </c>
      <c r="AF26" s="24"/>
      <c r="AG26">
        <f t="shared" si="2"/>
        <v>20.906929106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19.254034999999998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1.25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0.17223389399999997</v>
      </c>
      <c r="AD27">
        <f t="shared" si="1"/>
        <v>20.331801105999997</v>
      </c>
      <c r="AE27">
        <v>0</v>
      </c>
      <c r="AF27" s="24"/>
      <c r="AG27">
        <f t="shared" si="2"/>
        <v>20.331801105999997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19.254034999999998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5.49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0.20784989399999995</v>
      </c>
      <c r="AD28">
        <f t="shared" si="1"/>
        <v>24.536185105999998</v>
      </c>
      <c r="AE28">
        <v>0</v>
      </c>
      <c r="AF28" s="24"/>
      <c r="AG28">
        <f t="shared" si="2"/>
        <v>24.536185105999998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19.254034999999998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5.87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0.21104189399999998</v>
      </c>
      <c r="AD29">
        <f t="shared" si="1"/>
        <v>24.912993105999998</v>
      </c>
      <c r="AE29">
        <v>0</v>
      </c>
      <c r="AF29" s="24"/>
      <c r="AG29">
        <f t="shared" si="2"/>
        <v>24.912993105999998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19.254034999999998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5.2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0.20541389399999996</v>
      </c>
      <c r="AD30">
        <f t="shared" si="1"/>
        <v>24.248621105999998</v>
      </c>
      <c r="AE30">
        <v>0</v>
      </c>
      <c r="AF30" s="24"/>
      <c r="AG30">
        <f t="shared" si="2"/>
        <v>24.248621105999998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19.254034999999998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3.85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0.19869389400000001</v>
      </c>
      <c r="AD31">
        <f t="shared" si="1"/>
        <v>23.455341105999999</v>
      </c>
      <c r="AE31">
        <v>0</v>
      </c>
      <c r="AF31" s="24"/>
      <c r="AG31">
        <f t="shared" si="2"/>
        <v>23.455341105999999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0.55000000000000004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19.254034999999998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2.12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0.20457389399999998</v>
      </c>
      <c r="AD32">
        <f t="shared" si="1"/>
        <v>24.149461106</v>
      </c>
      <c r="AE32">
        <v>0</v>
      </c>
      <c r="AF32" s="24"/>
      <c r="AG32">
        <f t="shared" si="2"/>
        <v>24.149461106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2.98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19.254034999999998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0.18600989399999995</v>
      </c>
      <c r="AD33">
        <f t="shared" si="1"/>
        <v>21.958025105999997</v>
      </c>
      <c r="AE33">
        <v>0</v>
      </c>
      <c r="AF33" s="24"/>
      <c r="AG33">
        <f t="shared" si="2"/>
        <v>21.958025105999997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2.89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19.254034999999998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0.19247789399999995</v>
      </c>
      <c r="AD34">
        <f t="shared" si="1"/>
        <v>22.721557105999999</v>
      </c>
      <c r="AE34">
        <v>0</v>
      </c>
      <c r="AF34" s="24"/>
      <c r="AG34">
        <f t="shared" si="2"/>
        <v>22.721557105999999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3.66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19.254034999999998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2.31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0.18449789399999997</v>
      </c>
      <c r="AD35">
        <f t="shared" si="1"/>
        <v>21.779537105999999</v>
      </c>
      <c r="AE35">
        <v>0</v>
      </c>
      <c r="AF35" s="24"/>
      <c r="AG35">
        <f t="shared" si="2"/>
        <v>21.779537105999999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0.3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19.254034999999998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2.21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0.19323389399999999</v>
      </c>
      <c r="AD36">
        <f t="shared" si="1"/>
        <v>22.810801106</v>
      </c>
      <c r="AE36">
        <v>0</v>
      </c>
      <c r="AF36" s="24"/>
      <c r="AG36">
        <f t="shared" si="2"/>
        <v>22.810801106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1.54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19.254034999999998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0.18273389399999995</v>
      </c>
      <c r="AD37">
        <f t="shared" si="1"/>
        <v>21.571301106</v>
      </c>
      <c r="AE37">
        <v>0</v>
      </c>
      <c r="AF37" s="24"/>
      <c r="AG37">
        <f t="shared" si="2"/>
        <v>21.571301106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2.5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19.254034999999998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0.19970189399999996</v>
      </c>
      <c r="AD38">
        <f t="shared" si="1"/>
        <v>23.574333105999997</v>
      </c>
      <c r="AE38">
        <v>0</v>
      </c>
      <c r="AF38" s="24"/>
      <c r="AG38">
        <f t="shared" si="2"/>
        <v>23.574333105999997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4.5199999999999996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19.254034999999998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0.19088189399999997</v>
      </c>
      <c r="AD39">
        <f t="shared" si="1"/>
        <v>22.533153105999997</v>
      </c>
      <c r="AE39">
        <v>0</v>
      </c>
      <c r="AF39" s="24"/>
      <c r="AG39">
        <f t="shared" si="2"/>
        <v>22.533153105999997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3.47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19.254034999999998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0.18600989399999995</v>
      </c>
      <c r="AD40">
        <f t="shared" si="1"/>
        <v>21.958025105999997</v>
      </c>
      <c r="AE40">
        <v>0</v>
      </c>
      <c r="AF40" s="24"/>
      <c r="AG40">
        <f t="shared" si="2"/>
        <v>21.958025105999997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2.89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19.254034999999998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0.19566989399999996</v>
      </c>
      <c r="AD41">
        <f t="shared" si="1"/>
        <v>23.098365105999996</v>
      </c>
      <c r="AE41">
        <v>0</v>
      </c>
      <c r="AF41" s="24"/>
      <c r="AG41">
        <f t="shared" si="2"/>
        <v>23.098365105999996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4.04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19.254034999999998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0.19566989399999996</v>
      </c>
      <c r="AD42">
        <f t="shared" si="1"/>
        <v>23.098365105999996</v>
      </c>
      <c r="AE42">
        <v>0</v>
      </c>
      <c r="AF42" s="24"/>
      <c r="AG42">
        <f t="shared" si="2"/>
        <v>23.098365105999996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4.04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19.254034999999998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0.18197789399999997</v>
      </c>
      <c r="AD43">
        <f t="shared" si="1"/>
        <v>21.482057105999999</v>
      </c>
      <c r="AE43">
        <v>0</v>
      </c>
      <c r="AF43" s="24"/>
      <c r="AG43">
        <f t="shared" si="2"/>
        <v>21.482057105999999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2.41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19.254034999999998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0.19734989399999997</v>
      </c>
      <c r="AD44">
        <f t="shared" si="1"/>
        <v>23.296685105999998</v>
      </c>
      <c r="AE44">
        <v>0</v>
      </c>
      <c r="AF44" s="24"/>
      <c r="AG44">
        <f t="shared" si="2"/>
        <v>23.296685105999998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4.24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19.254034999999998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0.20541389399999996</v>
      </c>
      <c r="AD45">
        <f t="shared" si="1"/>
        <v>24.248621105999998</v>
      </c>
      <c r="AE45">
        <v>0</v>
      </c>
      <c r="AF45" s="24"/>
      <c r="AG45">
        <f t="shared" si="2"/>
        <v>24.248621105999998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5.2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19.254034999999998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0.16660589399999995</v>
      </c>
      <c r="AD46">
        <f t="shared" si="1"/>
        <v>19.667429105999997</v>
      </c>
      <c r="AE46">
        <v>0</v>
      </c>
      <c r="AF46" s="24"/>
      <c r="AG46">
        <f t="shared" si="2"/>
        <v>19.667429105999997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0.57999999999999996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19.072005000000001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0.16020484199999999</v>
      </c>
      <c r="AD47">
        <f t="shared" si="1"/>
        <v>18.911800158000002</v>
      </c>
      <c r="AE47">
        <v>0</v>
      </c>
      <c r="AF47" s="24"/>
      <c r="AG47">
        <f t="shared" si="2"/>
        <v>18.911800158000002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17.890782999999999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0.15028257719999999</v>
      </c>
      <c r="AD48">
        <f t="shared" si="1"/>
        <v>17.7405004228</v>
      </c>
      <c r="AE48">
        <v>0</v>
      </c>
      <c r="AF48" s="24"/>
      <c r="AG48">
        <f t="shared" si="2"/>
        <v>17.7405004228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19.254034999999998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0.16904189399999997</v>
      </c>
      <c r="AD49">
        <f t="shared" si="1"/>
        <v>19.954993106</v>
      </c>
      <c r="AE49">
        <v>0</v>
      </c>
      <c r="AF49" s="24"/>
      <c r="AG49">
        <f t="shared" si="2"/>
        <v>19.954993106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0.87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19.254034999999998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0.16979789399999995</v>
      </c>
      <c r="AD50">
        <f t="shared" si="1"/>
        <v>20.044237106000001</v>
      </c>
      <c r="AE50">
        <v>0</v>
      </c>
      <c r="AF50" s="24"/>
      <c r="AG50">
        <f t="shared" si="2"/>
        <v>20.044237106000001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0.96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18.856697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0.1583962548</v>
      </c>
      <c r="AD51">
        <f t="shared" si="1"/>
        <v>18.698300745200001</v>
      </c>
      <c r="AE51">
        <v>0</v>
      </c>
      <c r="AF51" s="24"/>
      <c r="AG51">
        <f t="shared" si="2"/>
        <v>18.698300745200001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19.254034999999998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0.17063789399999996</v>
      </c>
      <c r="AD52">
        <f t="shared" si="1"/>
        <v>20.143397105999998</v>
      </c>
      <c r="AE52">
        <v>0</v>
      </c>
      <c r="AF52" s="24"/>
      <c r="AG52">
        <f t="shared" si="2"/>
        <v>20.143397105999998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1.06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19.254034999999998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0.18441389399999997</v>
      </c>
      <c r="AD53">
        <f t="shared" si="1"/>
        <v>21.769621105999999</v>
      </c>
      <c r="AE53">
        <v>0</v>
      </c>
      <c r="AF53" s="24"/>
      <c r="AG53">
        <f t="shared" si="2"/>
        <v>21.769621105999999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19.254034999999998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0.17550989399999997</v>
      </c>
      <c r="AD54">
        <f t="shared" si="1"/>
        <v>20.718525105999998</v>
      </c>
      <c r="AE54">
        <v>0</v>
      </c>
      <c r="AF54" s="24"/>
      <c r="AG54">
        <f t="shared" si="2"/>
        <v>20.718525105999998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1.64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19.254034999999998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0.19407389399999997</v>
      </c>
      <c r="AD55">
        <f t="shared" si="1"/>
        <v>22.909961106000001</v>
      </c>
      <c r="AE55">
        <v>0</v>
      </c>
      <c r="AF55" s="24"/>
      <c r="AG55">
        <f t="shared" si="2"/>
        <v>22.909961106000001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3.85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19.254034999999998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0.19810589399999995</v>
      </c>
      <c r="AD56">
        <f t="shared" si="1"/>
        <v>23.385929105999999</v>
      </c>
      <c r="AE56">
        <v>0</v>
      </c>
      <c r="AF56" s="24"/>
      <c r="AG56">
        <f t="shared" si="2"/>
        <v>23.385929105999999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4.33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19.254034999999998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0.22725389399999996</v>
      </c>
      <c r="AD57">
        <f t="shared" si="1"/>
        <v>26.826781105999999</v>
      </c>
      <c r="AE57">
        <v>0</v>
      </c>
      <c r="AF57" s="24"/>
      <c r="AG57">
        <f t="shared" si="2"/>
        <v>26.826781105999999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7.8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19.254034999999998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0.21104189399999995</v>
      </c>
      <c r="AD58">
        <f t="shared" si="1"/>
        <v>24.912993105999998</v>
      </c>
      <c r="AE58">
        <v>0</v>
      </c>
      <c r="AF58" s="24"/>
      <c r="AG58">
        <f t="shared" si="2"/>
        <v>24.912993105999998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5.87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19.254034999999998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0.18760589399999997</v>
      </c>
      <c r="AD59">
        <f t="shared" si="1"/>
        <v>22.146429105999999</v>
      </c>
      <c r="AE59">
        <v>0</v>
      </c>
      <c r="AF59" s="24"/>
      <c r="AG59">
        <f t="shared" si="2"/>
        <v>22.146429105999999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3.08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19.254034999999998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0.20860589399999996</v>
      </c>
      <c r="AD60">
        <f t="shared" si="1"/>
        <v>24.625429105999999</v>
      </c>
      <c r="AE60">
        <v>0</v>
      </c>
      <c r="AF60" s="24"/>
      <c r="AG60">
        <f t="shared" si="2"/>
        <v>24.625429105999999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5.58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19.254034999999998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0.20616989399999996</v>
      </c>
      <c r="AD61">
        <f t="shared" si="1"/>
        <v>24.337865105999999</v>
      </c>
      <c r="AE61">
        <v>0</v>
      </c>
      <c r="AF61" s="24"/>
      <c r="AG61">
        <f t="shared" si="2"/>
        <v>24.337865105999999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5.29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19.254034999999998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0.19650989399999996</v>
      </c>
      <c r="AD62">
        <f t="shared" si="1"/>
        <v>23.197525106000001</v>
      </c>
      <c r="AE62">
        <v>0</v>
      </c>
      <c r="AF62" s="24"/>
      <c r="AG62">
        <f t="shared" si="2"/>
        <v>23.197525106000001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4.1399999999999997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19.254034999999998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0.17626589399999995</v>
      </c>
      <c r="AD63">
        <f t="shared" si="1"/>
        <v>20.807769105999999</v>
      </c>
      <c r="AE63">
        <v>0</v>
      </c>
      <c r="AF63" s="24"/>
      <c r="AG63">
        <f t="shared" si="2"/>
        <v>20.807769105999999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1.73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19.254034999999998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0.20457389399999995</v>
      </c>
      <c r="AD64">
        <f t="shared" si="1"/>
        <v>24.149461105999997</v>
      </c>
      <c r="AE64">
        <v>0</v>
      </c>
      <c r="AF64" s="24"/>
      <c r="AG64">
        <f t="shared" si="2"/>
        <v>24.149461105999997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5.0999999999999996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19.254034999999998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0.23531789399999997</v>
      </c>
      <c r="AD65">
        <f t="shared" si="1"/>
        <v>27.778717105999998</v>
      </c>
      <c r="AE65">
        <v>0</v>
      </c>
      <c r="AF65" s="24"/>
      <c r="AG65">
        <f t="shared" si="2"/>
        <v>27.778717105999998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8.76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19.254034999999998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0.21918989399999994</v>
      </c>
      <c r="AD66">
        <f t="shared" si="1"/>
        <v>25.874845105999999</v>
      </c>
      <c r="AE66">
        <v>0</v>
      </c>
      <c r="AF66" s="24"/>
      <c r="AG66">
        <f t="shared" si="2"/>
        <v>25.874845105999999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6.84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19.254034999999998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0.19407389399999997</v>
      </c>
      <c r="AD67">
        <f t="shared" si="1"/>
        <v>22.909961106000001</v>
      </c>
      <c r="AE67">
        <v>0</v>
      </c>
      <c r="AF67" s="24"/>
      <c r="AG67">
        <f t="shared" si="2"/>
        <v>22.909961106000001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3.85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19.254034999999998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0.17626589399999995</v>
      </c>
      <c r="AD68">
        <f t="shared" ref="AD68:AD98" si="4">SUM(B68:AB68,AI68:AV68)-AC68</f>
        <v>20.807769105999999</v>
      </c>
      <c r="AE68">
        <v>0</v>
      </c>
      <c r="AF68" s="24"/>
      <c r="AG68">
        <f t="shared" ref="AG68:AG98" si="5">SUM(AD68:AF68)</f>
        <v>20.807769105999999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1.73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19.254034999999998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0.18760589399999997</v>
      </c>
      <c r="AD69">
        <f t="shared" si="4"/>
        <v>22.146429105999999</v>
      </c>
      <c r="AE69">
        <v>0</v>
      </c>
      <c r="AF69" s="24"/>
      <c r="AG69">
        <f t="shared" si="5"/>
        <v>22.146429105999999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3.08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19.254034999999998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0.18273389399999995</v>
      </c>
      <c r="AD70">
        <f t="shared" si="4"/>
        <v>21.571301106</v>
      </c>
      <c r="AE70">
        <v>0</v>
      </c>
      <c r="AF70" s="24"/>
      <c r="AG70">
        <f t="shared" si="5"/>
        <v>21.571301106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2.5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19.254034999999998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0.21750989399999995</v>
      </c>
      <c r="AD71">
        <f t="shared" si="4"/>
        <v>25.676525106</v>
      </c>
      <c r="AE71">
        <v>0</v>
      </c>
      <c r="AF71" s="24"/>
      <c r="AG71">
        <f t="shared" si="5"/>
        <v>25.676525106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6.64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19.254034999999998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0.21028589399999997</v>
      </c>
      <c r="AD72">
        <f t="shared" si="4"/>
        <v>24.823749106000001</v>
      </c>
      <c r="AE72">
        <v>0</v>
      </c>
      <c r="AF72" s="24"/>
      <c r="AG72">
        <f t="shared" si="5"/>
        <v>24.823749106000001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5.78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19.254034999999998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0.19970189399999996</v>
      </c>
      <c r="AD73">
        <f t="shared" si="4"/>
        <v>23.574333105999997</v>
      </c>
      <c r="AE73">
        <v>0</v>
      </c>
      <c r="AF73" s="24"/>
      <c r="AG73">
        <f t="shared" si="5"/>
        <v>23.574333105999997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4.5199999999999996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19.254034999999998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1.54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0.23162189399999994</v>
      </c>
      <c r="AD74">
        <f t="shared" si="4"/>
        <v>27.342413105999999</v>
      </c>
      <c r="AE74">
        <v>0</v>
      </c>
      <c r="AF74" s="24"/>
      <c r="AG74">
        <f t="shared" si="5"/>
        <v>27.342413105999999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6.68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19.254034999999998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0.22322189399999998</v>
      </c>
      <c r="AD75">
        <f t="shared" si="4"/>
        <v>26.350813105999997</v>
      </c>
      <c r="AE75">
        <v>0</v>
      </c>
      <c r="AF75" s="24"/>
      <c r="AG75">
        <f t="shared" si="5"/>
        <v>26.350813105999997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7.32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19.254034999999998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0.20784989399999995</v>
      </c>
      <c r="AD76">
        <f t="shared" si="4"/>
        <v>24.536185105999998</v>
      </c>
      <c r="AE76">
        <v>0</v>
      </c>
      <c r="AF76" s="24"/>
      <c r="AG76">
        <f t="shared" si="5"/>
        <v>24.536185105999998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5.49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19.254034999999998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2.41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0.20801789399999998</v>
      </c>
      <c r="AD77">
        <f t="shared" si="4"/>
        <v>24.556017105999999</v>
      </c>
      <c r="AE77">
        <v>0</v>
      </c>
      <c r="AF77" s="24"/>
      <c r="AG77">
        <f t="shared" si="5"/>
        <v>24.556017105999999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19.254034999999998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1.35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0.19776989399999997</v>
      </c>
      <c r="AD78">
        <f t="shared" si="4"/>
        <v>23.346265106000001</v>
      </c>
      <c r="AE78">
        <v>0</v>
      </c>
      <c r="AF78" s="24"/>
      <c r="AG78">
        <f t="shared" si="5"/>
        <v>23.346265106000001</v>
      </c>
      <c r="AI78" s="34">
        <f>PXIL!M78</f>
        <v>0</v>
      </c>
      <c r="AJ78" s="34">
        <f>PXIL!S78</f>
        <v>0</v>
      </c>
      <c r="AK78" s="34">
        <f>RTM_IEX!M78</f>
        <v>2.12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0.82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19.254034999999998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0.19054589399999997</v>
      </c>
      <c r="AD79">
        <f t="shared" si="4"/>
        <v>22.493489105999998</v>
      </c>
      <c r="AE79">
        <v>0</v>
      </c>
      <c r="AF79" s="24"/>
      <c r="AG79">
        <f t="shared" si="5"/>
        <v>22.493489105999998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0.73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19.254034999999998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1.44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0.18651389399999999</v>
      </c>
      <c r="AD80">
        <f t="shared" si="4"/>
        <v>22.017521106</v>
      </c>
      <c r="AE80">
        <v>0</v>
      </c>
      <c r="AF80" s="24"/>
      <c r="AG80">
        <f t="shared" si="5"/>
        <v>22.017521106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1.51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19.254034999999998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0.28999999999999998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0.21490589399999996</v>
      </c>
      <c r="AD81">
        <f t="shared" si="4"/>
        <v>25.369129105999995</v>
      </c>
      <c r="AE81">
        <v>0</v>
      </c>
      <c r="AF81" s="24"/>
      <c r="AG81">
        <f t="shared" si="5"/>
        <v>25.369129105999995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6.04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19.254034999999998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0.24094589399999994</v>
      </c>
      <c r="AD82">
        <f t="shared" si="4"/>
        <v>28.443089105999999</v>
      </c>
      <c r="AE82">
        <v>0</v>
      </c>
      <c r="AF82" s="24"/>
      <c r="AG82">
        <f t="shared" si="5"/>
        <v>28.443089105999999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9.43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19.254034999999998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0.22725389399999998</v>
      </c>
      <c r="AD83">
        <f t="shared" si="4"/>
        <v>26.826781105999999</v>
      </c>
      <c r="AE83">
        <v>0</v>
      </c>
      <c r="AF83" s="24"/>
      <c r="AG83">
        <f t="shared" si="5"/>
        <v>26.826781105999999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19.254034999999998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7.03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0.22078589399999998</v>
      </c>
      <c r="AD84">
        <f t="shared" si="4"/>
        <v>26.063249106000001</v>
      </c>
      <c r="AE84">
        <v>0</v>
      </c>
      <c r="AF84" s="24"/>
      <c r="AG84">
        <f t="shared" si="5"/>
        <v>26.063249106000001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19.254034999999998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8.4700000000000006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0.23288189399999998</v>
      </c>
      <c r="AD85">
        <f t="shared" si="4"/>
        <v>27.491153106000002</v>
      </c>
      <c r="AE85">
        <v>0</v>
      </c>
      <c r="AF85" s="24"/>
      <c r="AG85">
        <f t="shared" si="5"/>
        <v>27.491153106000002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19.254034999999998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8.9499999999999993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0.23691389399999996</v>
      </c>
      <c r="AD86">
        <f t="shared" si="4"/>
        <v>27.967121105999997</v>
      </c>
      <c r="AE86">
        <v>0</v>
      </c>
      <c r="AF86" s="24"/>
      <c r="AG86">
        <f t="shared" si="5"/>
        <v>27.967121105999997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19.254034999999998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8.18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0.23044589399999996</v>
      </c>
      <c r="AD87">
        <f t="shared" si="4"/>
        <v>27.203589105999999</v>
      </c>
      <c r="AE87">
        <v>0</v>
      </c>
      <c r="AF87" s="24"/>
      <c r="AG87">
        <f t="shared" si="5"/>
        <v>27.203589105999999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19.254034999999998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7.7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0.22641389399999998</v>
      </c>
      <c r="AD88">
        <f t="shared" si="4"/>
        <v>26.727621105999997</v>
      </c>
      <c r="AE88">
        <v>0</v>
      </c>
      <c r="AF88" s="24"/>
      <c r="AG88">
        <f t="shared" si="5"/>
        <v>26.727621105999997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19.254034999999998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6.55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0.21675389399999997</v>
      </c>
      <c r="AD89">
        <f t="shared" si="4"/>
        <v>25.587281105999999</v>
      </c>
      <c r="AE89">
        <v>0</v>
      </c>
      <c r="AF89" s="24"/>
      <c r="AG89">
        <f t="shared" si="5"/>
        <v>25.587281105999999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19.254034999999998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5.59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0.20868989399999996</v>
      </c>
      <c r="AD90">
        <f t="shared" si="4"/>
        <v>24.635345105999999</v>
      </c>
      <c r="AE90">
        <v>0</v>
      </c>
      <c r="AF90" s="24"/>
      <c r="AG90">
        <f t="shared" si="5"/>
        <v>24.635345105999999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19.254034999999998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2.41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0.18197789399999997</v>
      </c>
      <c r="AD91">
        <f t="shared" si="4"/>
        <v>21.482057105999999</v>
      </c>
      <c r="AE91">
        <v>0</v>
      </c>
      <c r="AF91" s="24"/>
      <c r="AG91">
        <f t="shared" si="5"/>
        <v>21.482057105999999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19.254034999999998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3.08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0.187605894</v>
      </c>
      <c r="AD92">
        <f t="shared" si="4"/>
        <v>22.146429105999999</v>
      </c>
      <c r="AE92">
        <v>0</v>
      </c>
      <c r="AF92" s="24"/>
      <c r="AG92">
        <f t="shared" si="5"/>
        <v>22.146429105999999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19.254034999999998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2.31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0.18113789399999997</v>
      </c>
      <c r="AD93">
        <f t="shared" si="4"/>
        <v>21.382897105999998</v>
      </c>
      <c r="AE93">
        <v>0</v>
      </c>
      <c r="AF93" s="24"/>
      <c r="AG93">
        <f t="shared" si="5"/>
        <v>21.382897105999998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19.254034999999998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3.37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0.19004189399999999</v>
      </c>
      <c r="AD94">
        <f t="shared" si="4"/>
        <v>22.433993105999999</v>
      </c>
      <c r="AE94">
        <v>0</v>
      </c>
      <c r="AF94" s="24"/>
      <c r="AG94">
        <f t="shared" si="5"/>
        <v>22.433993105999999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19.254034999999998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4.33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0.19810589399999998</v>
      </c>
      <c r="AD95">
        <f t="shared" si="4"/>
        <v>23.385929105999999</v>
      </c>
      <c r="AE95">
        <v>0</v>
      </c>
      <c r="AF95" s="24"/>
      <c r="AG95">
        <f t="shared" si="5"/>
        <v>23.385929105999999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19.254034999999998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5.49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0.20784989399999995</v>
      </c>
      <c r="AD96">
        <f t="shared" si="4"/>
        <v>24.536185105999998</v>
      </c>
      <c r="AE96">
        <v>0</v>
      </c>
      <c r="AF96" s="24"/>
      <c r="AG96">
        <f t="shared" si="5"/>
        <v>24.536185105999998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19.254034999999998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2.89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0.18600989399999998</v>
      </c>
      <c r="AD97">
        <f t="shared" si="4"/>
        <v>21.958025105999997</v>
      </c>
      <c r="AE97">
        <v>0</v>
      </c>
      <c r="AF97" s="24"/>
      <c r="AG97">
        <f t="shared" si="5"/>
        <v>21.958025105999997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19.254034999999998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1.54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0.17466989399999996</v>
      </c>
      <c r="AD98">
        <f t="shared" si="4"/>
        <v>20.619365105999997</v>
      </c>
      <c r="AE98">
        <v>0</v>
      </c>
      <c r="AF98" s="24"/>
      <c r="AG98">
        <f t="shared" si="5"/>
        <v>20.619365105999997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0.45374820899999946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3.8222500000000006E-2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4.5251489555999998E-3</v>
      </c>
      <c r="AD99">
        <f t="shared" si="6"/>
        <v>0.53418306004439975</v>
      </c>
      <c r="AE99">
        <f t="shared" ref="AE99:AT99" si="8">SUM(AE3:AE98)/4000</f>
        <v>0</v>
      </c>
      <c r="AG99">
        <f t="shared" si="8"/>
        <v>0.53418306004439975</v>
      </c>
      <c r="AI99">
        <f t="shared" si="8"/>
        <v>0</v>
      </c>
      <c r="AJ99">
        <f t="shared" si="8"/>
        <v>0</v>
      </c>
      <c r="AK99">
        <f t="shared" si="8"/>
        <v>6.0499999999999996E-4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4.61325E-2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45356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270</v>
      </c>
      <c r="C3" s="16">
        <f>'[1]05'!C5</f>
        <v>0</v>
      </c>
      <c r="D3" s="16">
        <f>'[1]05'!D5</f>
        <v>65</v>
      </c>
      <c r="E3" s="16">
        <f>'[1]05'!E5</f>
        <v>0</v>
      </c>
      <c r="F3" s="15">
        <f>SUM(B3:E3)</f>
        <v>335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270</v>
      </c>
      <c r="C4" s="16">
        <f>'[1]05'!C6</f>
        <v>0</v>
      </c>
      <c r="D4" s="16">
        <f>'[1]05'!D6</f>
        <v>65</v>
      </c>
      <c r="E4" s="16">
        <f>'[1]05'!E6</f>
        <v>0</v>
      </c>
      <c r="F4" s="15">
        <f>SUM(B4:E4)</f>
        <v>335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270</v>
      </c>
      <c r="C5" s="16">
        <f>'[1]05'!C7</f>
        <v>0</v>
      </c>
      <c r="D5" s="16">
        <f>'[1]05'!D7</f>
        <v>65</v>
      </c>
      <c r="E5" s="16">
        <f>'[1]05'!E7</f>
        <v>0</v>
      </c>
      <c r="F5" s="15">
        <f t="shared" ref="F5:F68" si="6">SUM(B5:E5)</f>
        <v>335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'[1]05'!B8</f>
        <v>270</v>
      </c>
      <c r="C6" s="16">
        <f>'[1]05'!C8</f>
        <v>0</v>
      </c>
      <c r="D6" s="16">
        <f>'[1]05'!D8</f>
        <v>65</v>
      </c>
      <c r="E6" s="16">
        <f>'[1]05'!E8</f>
        <v>0</v>
      </c>
      <c r="F6" s="15">
        <f t="shared" si="6"/>
        <v>335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270</v>
      </c>
      <c r="C7" s="16">
        <f>'[1]05'!C9</f>
        <v>0</v>
      </c>
      <c r="D7" s="16">
        <f>'[1]05'!D9</f>
        <v>65</v>
      </c>
      <c r="E7" s="16">
        <f>'[1]05'!E9</f>
        <v>0</v>
      </c>
      <c r="F7" s="15">
        <f t="shared" si="6"/>
        <v>335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270</v>
      </c>
      <c r="C8" s="16">
        <f>'[1]05'!C10</f>
        <v>0</v>
      </c>
      <c r="D8" s="16">
        <f>'[1]05'!D10</f>
        <v>65</v>
      </c>
      <c r="E8" s="16">
        <f>'[1]05'!E10</f>
        <v>0</v>
      </c>
      <c r="F8" s="15">
        <f t="shared" si="6"/>
        <v>335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270</v>
      </c>
      <c r="C9" s="16">
        <f>'[1]05'!C11</f>
        <v>0</v>
      </c>
      <c r="D9" s="16">
        <f>'[1]05'!D11</f>
        <v>65</v>
      </c>
      <c r="E9" s="16">
        <f>'[1]05'!E11</f>
        <v>0</v>
      </c>
      <c r="F9" s="15">
        <f t="shared" si="6"/>
        <v>335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270</v>
      </c>
      <c r="C10" s="16">
        <f>'[1]05'!C12</f>
        <v>0</v>
      </c>
      <c r="D10" s="16">
        <f>'[1]05'!D12</f>
        <v>65</v>
      </c>
      <c r="E10" s="16">
        <f>'[1]05'!E12</f>
        <v>0</v>
      </c>
      <c r="F10" s="15">
        <f t="shared" si="6"/>
        <v>335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270</v>
      </c>
      <c r="C11" s="16">
        <f>'[1]05'!C13</f>
        <v>0</v>
      </c>
      <c r="D11" s="16">
        <f>'[1]05'!D13</f>
        <v>65</v>
      </c>
      <c r="E11" s="16">
        <f>'[1]05'!E13</f>
        <v>0</v>
      </c>
      <c r="F11" s="15">
        <f t="shared" si="6"/>
        <v>335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270</v>
      </c>
      <c r="C12" s="16">
        <f>'[1]05'!C14</f>
        <v>0</v>
      </c>
      <c r="D12" s="16">
        <f>'[1]05'!D14</f>
        <v>65</v>
      </c>
      <c r="E12" s="16">
        <f>'[1]05'!E14</f>
        <v>0</v>
      </c>
      <c r="F12" s="15">
        <f t="shared" si="6"/>
        <v>335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270</v>
      </c>
      <c r="C13" s="16">
        <f>'[1]05'!C15</f>
        <v>0</v>
      </c>
      <c r="D13" s="16">
        <f>'[1]05'!D15</f>
        <v>65</v>
      </c>
      <c r="E13" s="16">
        <f>'[1]05'!E15</f>
        <v>0</v>
      </c>
      <c r="F13" s="15">
        <f t="shared" si="6"/>
        <v>335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270</v>
      </c>
      <c r="C14" s="16">
        <f>'[1]05'!C16</f>
        <v>0</v>
      </c>
      <c r="D14" s="16">
        <f>'[1]05'!D16</f>
        <v>65</v>
      </c>
      <c r="E14" s="16">
        <f>'[1]05'!E16</f>
        <v>0</v>
      </c>
      <c r="F14" s="15">
        <f t="shared" si="6"/>
        <v>335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270</v>
      </c>
      <c r="C15" s="16">
        <f>'[1]05'!C17</f>
        <v>0</v>
      </c>
      <c r="D15" s="16">
        <f>'[1]05'!D17</f>
        <v>65</v>
      </c>
      <c r="E15" s="16">
        <f>'[1]05'!E17</f>
        <v>0</v>
      </c>
      <c r="F15" s="15">
        <f t="shared" si="6"/>
        <v>335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270</v>
      </c>
      <c r="C16" s="16">
        <f>'[1]05'!C18</f>
        <v>0</v>
      </c>
      <c r="D16" s="16">
        <f>'[1]05'!D18</f>
        <v>65</v>
      </c>
      <c r="E16" s="16">
        <f>'[1]05'!E18</f>
        <v>0</v>
      </c>
      <c r="F16" s="15">
        <f t="shared" si="6"/>
        <v>335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270</v>
      </c>
      <c r="C17" s="16">
        <f>'[1]05'!C19</f>
        <v>0</v>
      </c>
      <c r="D17" s="16">
        <f>'[1]05'!D19</f>
        <v>65</v>
      </c>
      <c r="E17" s="16">
        <f>'[1]05'!E19</f>
        <v>0</v>
      </c>
      <c r="F17" s="15">
        <f t="shared" si="6"/>
        <v>335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270</v>
      </c>
      <c r="C18" s="16">
        <f>'[1]05'!C20</f>
        <v>0</v>
      </c>
      <c r="D18" s="16">
        <f>'[1]05'!D20</f>
        <v>65</v>
      </c>
      <c r="E18" s="16">
        <f>'[1]05'!E20</f>
        <v>0</v>
      </c>
      <c r="F18" s="15">
        <f t="shared" si="6"/>
        <v>335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270</v>
      </c>
      <c r="C19" s="16">
        <f>'[1]05'!C21</f>
        <v>0</v>
      </c>
      <c r="D19" s="16">
        <f>'[1]05'!D21</f>
        <v>65</v>
      </c>
      <c r="E19" s="16">
        <f>'[1]05'!E21</f>
        <v>0</v>
      </c>
      <c r="F19" s="15">
        <f t="shared" si="6"/>
        <v>335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270</v>
      </c>
      <c r="C20" s="16">
        <f>'[1]05'!C22</f>
        <v>0</v>
      </c>
      <c r="D20" s="16">
        <f>'[1]05'!D22</f>
        <v>65</v>
      </c>
      <c r="E20" s="16">
        <f>'[1]05'!E22</f>
        <v>0</v>
      </c>
      <c r="F20" s="15">
        <f t="shared" si="6"/>
        <v>335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270</v>
      </c>
      <c r="C21" s="16">
        <f>'[1]05'!C23</f>
        <v>0</v>
      </c>
      <c r="D21" s="16">
        <f>'[1]05'!D23</f>
        <v>65</v>
      </c>
      <c r="E21" s="16">
        <f>'[1]05'!E23</f>
        <v>0</v>
      </c>
      <c r="F21" s="15">
        <f t="shared" si="6"/>
        <v>335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270</v>
      </c>
      <c r="C22" s="16">
        <f>'[1]05'!C24</f>
        <v>0</v>
      </c>
      <c r="D22" s="16">
        <f>'[1]05'!D24</f>
        <v>65</v>
      </c>
      <c r="E22" s="16">
        <f>'[1]05'!E24</f>
        <v>0</v>
      </c>
      <c r="F22" s="15">
        <f t="shared" si="6"/>
        <v>335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270</v>
      </c>
      <c r="C23" s="16">
        <f>'[1]05'!C25</f>
        <v>0</v>
      </c>
      <c r="D23" s="16">
        <f>'[1]05'!D25</f>
        <v>65</v>
      </c>
      <c r="E23" s="16">
        <f>'[1]05'!E25</f>
        <v>0</v>
      </c>
      <c r="F23" s="15">
        <f t="shared" si="6"/>
        <v>335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270</v>
      </c>
      <c r="C24" s="16">
        <f>'[1]05'!C26</f>
        <v>0</v>
      </c>
      <c r="D24" s="16">
        <f>'[1]05'!D26</f>
        <v>65</v>
      </c>
      <c r="E24" s="16">
        <f>'[1]05'!E26</f>
        <v>0</v>
      </c>
      <c r="F24" s="15">
        <f t="shared" si="6"/>
        <v>335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270</v>
      </c>
      <c r="C25" s="16">
        <f>'[1]05'!C27</f>
        <v>0</v>
      </c>
      <c r="D25" s="16">
        <f>'[1]05'!D27</f>
        <v>65</v>
      </c>
      <c r="E25" s="16">
        <f>'[1]05'!E27</f>
        <v>0</v>
      </c>
      <c r="F25" s="15">
        <f t="shared" si="6"/>
        <v>335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270</v>
      </c>
      <c r="C26" s="16">
        <f>'[1]05'!C28</f>
        <v>0</v>
      </c>
      <c r="D26" s="16">
        <f>'[1]05'!D28</f>
        <v>65</v>
      </c>
      <c r="E26" s="16">
        <f>'[1]05'!E28</f>
        <v>0</v>
      </c>
      <c r="F26" s="15">
        <f t="shared" si="6"/>
        <v>335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270</v>
      </c>
      <c r="C27" s="16">
        <f>'[1]05'!C29</f>
        <v>0</v>
      </c>
      <c r="D27" s="16">
        <f>'[1]05'!D29</f>
        <v>65</v>
      </c>
      <c r="E27" s="16">
        <f>'[1]05'!E29</f>
        <v>0</v>
      </c>
      <c r="F27" s="15">
        <f t="shared" si="6"/>
        <v>335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270</v>
      </c>
      <c r="C28" s="16">
        <f>'[1]05'!C30</f>
        <v>0</v>
      </c>
      <c r="D28" s="16">
        <f>'[1]05'!D30</f>
        <v>65</v>
      </c>
      <c r="E28" s="16">
        <f>'[1]05'!E30</f>
        <v>0</v>
      </c>
      <c r="F28" s="15">
        <f t="shared" si="6"/>
        <v>335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270</v>
      </c>
      <c r="C29" s="16">
        <f>'[1]05'!C31</f>
        <v>0</v>
      </c>
      <c r="D29" s="16">
        <f>'[1]05'!D31</f>
        <v>65</v>
      </c>
      <c r="E29" s="16">
        <f>'[1]05'!E31</f>
        <v>0</v>
      </c>
      <c r="F29" s="15">
        <f t="shared" si="6"/>
        <v>335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270</v>
      </c>
      <c r="C30" s="16">
        <f>'[1]05'!C32</f>
        <v>0</v>
      </c>
      <c r="D30" s="16">
        <f>'[1]05'!D32</f>
        <v>65</v>
      </c>
      <c r="E30" s="16">
        <f>'[1]05'!E32</f>
        <v>0</v>
      </c>
      <c r="F30" s="15">
        <f t="shared" si="6"/>
        <v>335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270</v>
      </c>
      <c r="C31" s="16">
        <f>'[1]05'!C33</f>
        <v>0</v>
      </c>
      <c r="D31" s="16">
        <f>'[1]05'!D33</f>
        <v>65</v>
      </c>
      <c r="E31" s="16">
        <f>'[1]05'!E33</f>
        <v>0</v>
      </c>
      <c r="F31" s="15">
        <f t="shared" si="6"/>
        <v>335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270</v>
      </c>
      <c r="C32" s="16">
        <f>'[1]05'!C34</f>
        <v>0</v>
      </c>
      <c r="D32" s="16">
        <f>'[1]05'!D34</f>
        <v>65</v>
      </c>
      <c r="E32" s="16">
        <f>'[1]05'!E34</f>
        <v>0</v>
      </c>
      <c r="F32" s="15">
        <f t="shared" si="6"/>
        <v>335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270</v>
      </c>
      <c r="C33" s="16">
        <f>'[1]05'!C35</f>
        <v>0</v>
      </c>
      <c r="D33" s="16">
        <f>'[1]05'!D35</f>
        <v>65</v>
      </c>
      <c r="E33" s="16">
        <f>'[1]05'!E35</f>
        <v>0</v>
      </c>
      <c r="F33" s="15">
        <f t="shared" si="6"/>
        <v>335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270</v>
      </c>
      <c r="C34" s="16">
        <f>'[1]05'!C36</f>
        <v>0</v>
      </c>
      <c r="D34" s="16">
        <f>'[1]05'!D36</f>
        <v>65</v>
      </c>
      <c r="E34" s="16">
        <f>'[1]05'!E36</f>
        <v>0</v>
      </c>
      <c r="F34" s="15">
        <f t="shared" si="6"/>
        <v>335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270</v>
      </c>
      <c r="C35" s="16">
        <f>'[1]05'!C37</f>
        <v>0</v>
      </c>
      <c r="D35" s="16">
        <f>'[1]05'!D37</f>
        <v>65</v>
      </c>
      <c r="E35" s="16">
        <f>'[1]05'!E37</f>
        <v>0</v>
      </c>
      <c r="F35" s="15">
        <f t="shared" si="6"/>
        <v>335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270</v>
      </c>
      <c r="C36" s="16">
        <f>'[1]05'!C38</f>
        <v>0</v>
      </c>
      <c r="D36" s="16">
        <f>'[1]05'!D38</f>
        <v>65</v>
      </c>
      <c r="E36" s="16">
        <f>'[1]05'!E38</f>
        <v>0</v>
      </c>
      <c r="F36" s="15">
        <f t="shared" si="6"/>
        <v>335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270</v>
      </c>
      <c r="C37" s="16">
        <f>'[1]05'!C39</f>
        <v>0</v>
      </c>
      <c r="D37" s="16">
        <f>'[1]05'!D39</f>
        <v>65</v>
      </c>
      <c r="E37" s="16">
        <f>'[1]05'!E39</f>
        <v>0</v>
      </c>
      <c r="F37" s="15">
        <f t="shared" si="6"/>
        <v>335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270</v>
      </c>
      <c r="C38" s="16">
        <f>'[1]05'!C40</f>
        <v>0</v>
      </c>
      <c r="D38" s="16">
        <f>'[1]05'!D40</f>
        <v>65</v>
      </c>
      <c r="E38" s="16">
        <f>'[1]05'!E40</f>
        <v>0</v>
      </c>
      <c r="F38" s="15">
        <f t="shared" si="6"/>
        <v>335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270</v>
      </c>
      <c r="C39" s="16">
        <f>'[1]05'!C41</f>
        <v>0</v>
      </c>
      <c r="D39" s="16">
        <f>'[1]05'!D41</f>
        <v>65</v>
      </c>
      <c r="E39" s="16">
        <f>'[1]05'!E41</f>
        <v>0</v>
      </c>
      <c r="F39" s="15">
        <f t="shared" si="6"/>
        <v>335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270</v>
      </c>
      <c r="C40" s="16">
        <f>'[1]05'!C42</f>
        <v>0</v>
      </c>
      <c r="D40" s="16">
        <f>'[1]05'!D42</f>
        <v>65</v>
      </c>
      <c r="E40" s="16">
        <f>'[1]05'!E42</f>
        <v>0</v>
      </c>
      <c r="F40" s="15">
        <f t="shared" si="6"/>
        <v>335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270</v>
      </c>
      <c r="C41" s="16">
        <f>'[1]05'!C43</f>
        <v>0</v>
      </c>
      <c r="D41" s="16">
        <f>'[1]05'!D43</f>
        <v>65</v>
      </c>
      <c r="E41" s="16">
        <f>'[1]05'!E43</f>
        <v>0</v>
      </c>
      <c r="F41" s="15">
        <f t="shared" si="6"/>
        <v>335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270</v>
      </c>
      <c r="C42" s="16">
        <f>'[1]05'!C44</f>
        <v>0</v>
      </c>
      <c r="D42" s="16">
        <f>'[1]05'!D44</f>
        <v>65</v>
      </c>
      <c r="E42" s="16">
        <f>'[1]05'!E44</f>
        <v>0</v>
      </c>
      <c r="F42" s="15">
        <f t="shared" si="6"/>
        <v>335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270</v>
      </c>
      <c r="C43" s="16">
        <f>'[1]05'!C45</f>
        <v>0</v>
      </c>
      <c r="D43" s="16">
        <f>'[1]05'!D45</f>
        <v>65</v>
      </c>
      <c r="E43" s="16">
        <f>'[1]05'!E45</f>
        <v>0</v>
      </c>
      <c r="F43" s="15">
        <f t="shared" si="6"/>
        <v>335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270</v>
      </c>
      <c r="C44" s="16">
        <f>'[1]05'!C46</f>
        <v>0</v>
      </c>
      <c r="D44" s="16">
        <f>'[1]05'!D46</f>
        <v>65</v>
      </c>
      <c r="E44" s="16">
        <f>'[1]05'!E46</f>
        <v>0</v>
      </c>
      <c r="F44" s="15">
        <f t="shared" si="6"/>
        <v>335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270</v>
      </c>
      <c r="C45" s="16">
        <f>'[1]05'!C47</f>
        <v>0</v>
      </c>
      <c r="D45" s="16">
        <f>'[1]05'!D47</f>
        <v>65</v>
      </c>
      <c r="E45" s="16">
        <f>'[1]05'!E47</f>
        <v>0</v>
      </c>
      <c r="F45" s="15">
        <f t="shared" si="6"/>
        <v>335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270</v>
      </c>
      <c r="C46" s="16">
        <f>'[1]05'!C48</f>
        <v>0</v>
      </c>
      <c r="D46" s="16">
        <f>'[1]05'!D48</f>
        <v>65</v>
      </c>
      <c r="E46" s="16">
        <f>'[1]05'!E48</f>
        <v>0</v>
      </c>
      <c r="F46" s="15">
        <f t="shared" si="6"/>
        <v>335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270</v>
      </c>
      <c r="C47" s="16">
        <f>'[1]05'!C49</f>
        <v>0</v>
      </c>
      <c r="D47" s="16">
        <f>'[1]05'!D49</f>
        <v>65</v>
      </c>
      <c r="E47" s="16">
        <f>'[1]05'!E49</f>
        <v>0</v>
      </c>
      <c r="F47" s="15">
        <f t="shared" si="6"/>
        <v>335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270</v>
      </c>
      <c r="C48" s="16">
        <f>'[1]05'!C50</f>
        <v>0</v>
      </c>
      <c r="D48" s="16">
        <f>'[1]05'!D50</f>
        <v>65</v>
      </c>
      <c r="E48" s="16">
        <f>'[1]05'!E50</f>
        <v>0</v>
      </c>
      <c r="F48" s="15">
        <f t="shared" si="6"/>
        <v>335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270</v>
      </c>
      <c r="C49" s="16">
        <f>'[1]05'!C51</f>
        <v>0</v>
      </c>
      <c r="D49" s="16">
        <f>'[1]05'!D51</f>
        <v>65</v>
      </c>
      <c r="E49" s="16">
        <f>'[1]05'!E51</f>
        <v>0</v>
      </c>
      <c r="F49" s="15">
        <f t="shared" si="6"/>
        <v>335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270</v>
      </c>
      <c r="C50" s="16">
        <f>'[1]05'!C52</f>
        <v>0</v>
      </c>
      <c r="D50" s="16">
        <f>'[1]05'!D52</f>
        <v>65</v>
      </c>
      <c r="E50" s="16">
        <f>'[1]05'!E52</f>
        <v>0</v>
      </c>
      <c r="F50" s="15">
        <f t="shared" si="6"/>
        <v>335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270</v>
      </c>
      <c r="C51" s="16">
        <f>'[1]05'!C53</f>
        <v>0</v>
      </c>
      <c r="D51" s="16">
        <f>'[1]05'!D53</f>
        <v>65</v>
      </c>
      <c r="E51" s="16">
        <f>'[1]05'!E53</f>
        <v>0</v>
      </c>
      <c r="F51" s="15">
        <f t="shared" si="6"/>
        <v>335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270</v>
      </c>
      <c r="C52" s="16">
        <f>'[1]05'!C54</f>
        <v>0</v>
      </c>
      <c r="D52" s="16">
        <f>'[1]05'!D54</f>
        <v>65</v>
      </c>
      <c r="E52" s="16">
        <f>'[1]05'!E54</f>
        <v>0</v>
      </c>
      <c r="F52" s="15">
        <f t="shared" si="6"/>
        <v>335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270</v>
      </c>
      <c r="C53" s="16">
        <f>'[1]05'!C55</f>
        <v>0</v>
      </c>
      <c r="D53" s="16">
        <f>'[1]05'!D55</f>
        <v>65</v>
      </c>
      <c r="E53" s="16">
        <f>'[1]05'!E55</f>
        <v>0</v>
      </c>
      <c r="F53" s="15">
        <f t="shared" si="6"/>
        <v>335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270</v>
      </c>
      <c r="C54" s="16">
        <f>'[1]05'!C56</f>
        <v>0</v>
      </c>
      <c r="D54" s="16">
        <f>'[1]05'!D56</f>
        <v>65</v>
      </c>
      <c r="E54" s="16">
        <f>'[1]05'!E56</f>
        <v>0</v>
      </c>
      <c r="F54" s="15">
        <f t="shared" si="6"/>
        <v>335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270</v>
      </c>
      <c r="C55" s="16">
        <f>'[1]05'!C57</f>
        <v>0</v>
      </c>
      <c r="D55" s="16">
        <f>'[1]05'!D57</f>
        <v>65</v>
      </c>
      <c r="E55" s="16">
        <f>'[1]05'!E57</f>
        <v>0</v>
      </c>
      <c r="F55" s="15">
        <f t="shared" si="6"/>
        <v>335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270</v>
      </c>
      <c r="C56" s="16">
        <f>'[1]05'!C58</f>
        <v>0</v>
      </c>
      <c r="D56" s="16">
        <f>'[1]05'!D58</f>
        <v>65</v>
      </c>
      <c r="E56" s="16">
        <f>'[1]05'!E58</f>
        <v>0</v>
      </c>
      <c r="F56" s="15">
        <f t="shared" si="6"/>
        <v>335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270</v>
      </c>
      <c r="C57" s="16">
        <f>'[1]05'!C59</f>
        <v>0</v>
      </c>
      <c r="D57" s="16">
        <f>'[1]05'!D59</f>
        <v>65</v>
      </c>
      <c r="E57" s="16">
        <f>'[1]05'!E59</f>
        <v>0</v>
      </c>
      <c r="F57" s="15">
        <f t="shared" si="6"/>
        <v>335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270</v>
      </c>
      <c r="C58" s="16">
        <f>'[1]05'!C60</f>
        <v>0</v>
      </c>
      <c r="D58" s="16">
        <f>'[1]05'!D60</f>
        <v>65</v>
      </c>
      <c r="E58" s="16">
        <f>'[1]05'!E60</f>
        <v>0</v>
      </c>
      <c r="F58" s="15">
        <f t="shared" si="6"/>
        <v>335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270</v>
      </c>
      <c r="C59" s="16">
        <f>'[1]05'!C61</f>
        <v>0</v>
      </c>
      <c r="D59" s="16">
        <f>'[1]05'!D61</f>
        <v>65</v>
      </c>
      <c r="E59" s="16">
        <f>'[1]05'!E61</f>
        <v>0</v>
      </c>
      <c r="F59" s="15">
        <f t="shared" si="6"/>
        <v>335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270</v>
      </c>
      <c r="C60" s="16">
        <f>'[1]05'!C62</f>
        <v>0</v>
      </c>
      <c r="D60" s="16">
        <f>'[1]05'!D62</f>
        <v>65</v>
      </c>
      <c r="E60" s="16">
        <f>'[1]05'!E62</f>
        <v>0</v>
      </c>
      <c r="F60" s="15">
        <f t="shared" si="6"/>
        <v>335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270</v>
      </c>
      <c r="C61" s="16">
        <f>'[1]05'!C63</f>
        <v>0</v>
      </c>
      <c r="D61" s="16">
        <f>'[1]05'!D63</f>
        <v>65</v>
      </c>
      <c r="E61" s="16">
        <f>'[1]05'!E63</f>
        <v>0</v>
      </c>
      <c r="F61" s="15">
        <f t="shared" si="6"/>
        <v>335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270</v>
      </c>
      <c r="C62" s="16">
        <f>'[1]05'!C64</f>
        <v>0</v>
      </c>
      <c r="D62" s="16">
        <f>'[1]05'!D64</f>
        <v>65</v>
      </c>
      <c r="E62" s="16">
        <f>'[1]05'!E64</f>
        <v>0</v>
      </c>
      <c r="F62" s="15">
        <f t="shared" si="6"/>
        <v>335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270</v>
      </c>
      <c r="C63" s="16">
        <f>'[1]05'!C65</f>
        <v>0</v>
      </c>
      <c r="D63" s="16">
        <f>'[1]05'!D65</f>
        <v>65</v>
      </c>
      <c r="E63" s="16">
        <f>'[1]05'!E65</f>
        <v>0</v>
      </c>
      <c r="F63" s="15">
        <f t="shared" si="6"/>
        <v>335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270</v>
      </c>
      <c r="C64" s="16">
        <f>'[1]05'!C66</f>
        <v>0</v>
      </c>
      <c r="D64" s="16">
        <f>'[1]05'!D66</f>
        <v>65</v>
      </c>
      <c r="E64" s="16">
        <f>'[1]05'!E66</f>
        <v>0</v>
      </c>
      <c r="F64" s="15">
        <f t="shared" si="6"/>
        <v>335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270</v>
      </c>
      <c r="C65" s="16">
        <f>'[1]05'!C67</f>
        <v>0</v>
      </c>
      <c r="D65" s="16">
        <f>'[1]05'!D67</f>
        <v>65</v>
      </c>
      <c r="E65" s="16">
        <f>'[1]05'!E67</f>
        <v>0</v>
      </c>
      <c r="F65" s="15">
        <f t="shared" si="6"/>
        <v>335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270</v>
      </c>
      <c r="C66" s="16">
        <f>'[1]05'!C68</f>
        <v>0</v>
      </c>
      <c r="D66" s="16">
        <f>'[1]05'!D68</f>
        <v>65</v>
      </c>
      <c r="E66" s="16">
        <f>'[1]05'!E68</f>
        <v>0</v>
      </c>
      <c r="F66" s="15">
        <f t="shared" si="6"/>
        <v>335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270</v>
      </c>
      <c r="C67" s="16">
        <f>'[1]05'!C69</f>
        <v>0</v>
      </c>
      <c r="D67" s="16">
        <f>'[1]05'!D69</f>
        <v>65</v>
      </c>
      <c r="E67" s="16">
        <f>'[1]05'!E69</f>
        <v>0</v>
      </c>
      <c r="F67" s="15">
        <f t="shared" si="6"/>
        <v>335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270</v>
      </c>
      <c r="C68" s="16">
        <f>'[1]05'!C70</f>
        <v>0</v>
      </c>
      <c r="D68" s="16">
        <f>'[1]05'!D70</f>
        <v>65</v>
      </c>
      <c r="E68" s="16">
        <f>'[1]05'!E70</f>
        <v>0</v>
      </c>
      <c r="F68" s="15">
        <f t="shared" si="6"/>
        <v>335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270</v>
      </c>
      <c r="C69" s="16">
        <f>'[1]05'!C71</f>
        <v>0</v>
      </c>
      <c r="D69" s="16">
        <f>'[1]05'!D71</f>
        <v>65</v>
      </c>
      <c r="E69" s="16">
        <f>'[1]05'!E71</f>
        <v>0</v>
      </c>
      <c r="F69" s="15">
        <f t="shared" ref="F69:F98" si="17">SUM(B69:E69)</f>
        <v>335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270</v>
      </c>
      <c r="C70" s="16">
        <f>'[1]05'!C72</f>
        <v>0</v>
      </c>
      <c r="D70" s="16">
        <f>'[1]05'!D72</f>
        <v>65</v>
      </c>
      <c r="E70" s="16">
        <f>'[1]05'!E72</f>
        <v>0</v>
      </c>
      <c r="F70" s="15">
        <f t="shared" si="17"/>
        <v>335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270</v>
      </c>
      <c r="C71" s="16">
        <f>'[1]05'!C73</f>
        <v>0</v>
      </c>
      <c r="D71" s="16">
        <f>'[1]05'!D73</f>
        <v>65</v>
      </c>
      <c r="E71" s="16">
        <f>'[1]05'!E73</f>
        <v>0</v>
      </c>
      <c r="F71" s="15">
        <f t="shared" si="17"/>
        <v>335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270</v>
      </c>
      <c r="C72" s="16">
        <f>'[1]05'!C74</f>
        <v>0</v>
      </c>
      <c r="D72" s="16">
        <f>'[1]05'!D74</f>
        <v>65</v>
      </c>
      <c r="E72" s="16">
        <f>'[1]05'!E74</f>
        <v>0</v>
      </c>
      <c r="F72" s="15">
        <f t="shared" si="17"/>
        <v>335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270</v>
      </c>
      <c r="C73" s="16">
        <f>'[1]05'!C75</f>
        <v>0</v>
      </c>
      <c r="D73" s="16">
        <f>'[1]05'!D75</f>
        <v>65</v>
      </c>
      <c r="E73" s="16">
        <f>'[1]05'!E75</f>
        <v>0</v>
      </c>
      <c r="F73" s="15">
        <f t="shared" si="17"/>
        <v>335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270</v>
      </c>
      <c r="C74" s="16">
        <f>'[1]05'!C76</f>
        <v>0</v>
      </c>
      <c r="D74" s="16">
        <f>'[1]05'!D76</f>
        <v>65</v>
      </c>
      <c r="E74" s="16">
        <f>'[1]05'!E76</f>
        <v>0</v>
      </c>
      <c r="F74" s="15">
        <f t="shared" si="17"/>
        <v>335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270</v>
      </c>
      <c r="C75" s="16">
        <f>'[1]05'!C77</f>
        <v>0</v>
      </c>
      <c r="D75" s="16">
        <f>'[1]05'!D77</f>
        <v>65</v>
      </c>
      <c r="E75" s="16">
        <f>'[1]05'!E77</f>
        <v>0</v>
      </c>
      <c r="F75" s="15">
        <f t="shared" si="17"/>
        <v>335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270</v>
      </c>
      <c r="C76" s="16">
        <f>'[1]05'!C78</f>
        <v>0</v>
      </c>
      <c r="D76" s="16">
        <f>'[1]05'!D78</f>
        <v>65</v>
      </c>
      <c r="E76" s="16">
        <f>'[1]05'!E78</f>
        <v>0</v>
      </c>
      <c r="F76" s="15">
        <f t="shared" si="17"/>
        <v>335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270</v>
      </c>
      <c r="C77" s="16">
        <f>'[1]05'!C79</f>
        <v>0</v>
      </c>
      <c r="D77" s="16">
        <f>'[1]05'!D79</f>
        <v>65</v>
      </c>
      <c r="E77" s="16">
        <f>'[1]05'!E79</f>
        <v>0</v>
      </c>
      <c r="F77" s="15">
        <f t="shared" si="17"/>
        <v>335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270</v>
      </c>
      <c r="C78" s="16">
        <f>'[1]05'!C80</f>
        <v>0</v>
      </c>
      <c r="D78" s="16">
        <f>'[1]05'!D80</f>
        <v>65</v>
      </c>
      <c r="E78" s="16">
        <f>'[1]05'!E80</f>
        <v>0</v>
      </c>
      <c r="F78" s="15">
        <f t="shared" si="17"/>
        <v>335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270</v>
      </c>
      <c r="C79" s="16">
        <f>'[1]05'!C81</f>
        <v>0</v>
      </c>
      <c r="D79" s="16">
        <f>'[1]05'!D81</f>
        <v>65</v>
      </c>
      <c r="E79" s="16">
        <f>'[1]05'!E81</f>
        <v>0</v>
      </c>
      <c r="F79" s="15">
        <f t="shared" si="17"/>
        <v>335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270</v>
      </c>
      <c r="C80" s="16">
        <f>'[1]05'!C82</f>
        <v>0</v>
      </c>
      <c r="D80" s="16">
        <f>'[1]05'!D82</f>
        <v>65</v>
      </c>
      <c r="E80" s="16">
        <f>'[1]05'!E82</f>
        <v>0</v>
      </c>
      <c r="F80" s="15">
        <f t="shared" si="17"/>
        <v>335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270</v>
      </c>
      <c r="C81" s="16">
        <f>'[1]05'!C83</f>
        <v>0</v>
      </c>
      <c r="D81" s="16">
        <f>'[1]05'!D83</f>
        <v>65</v>
      </c>
      <c r="E81" s="16">
        <f>'[1]05'!E83</f>
        <v>0</v>
      </c>
      <c r="F81" s="15">
        <f t="shared" si="17"/>
        <v>335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270</v>
      </c>
      <c r="C82" s="16">
        <f>'[1]05'!C84</f>
        <v>0</v>
      </c>
      <c r="D82" s="16">
        <f>'[1]05'!D84</f>
        <v>65</v>
      </c>
      <c r="E82" s="16">
        <f>'[1]05'!E84</f>
        <v>0</v>
      </c>
      <c r="F82" s="15">
        <f t="shared" si="17"/>
        <v>335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270</v>
      </c>
      <c r="C83" s="16">
        <f>'[1]05'!C85</f>
        <v>0</v>
      </c>
      <c r="D83" s="16">
        <f>'[1]05'!D85</f>
        <v>65</v>
      </c>
      <c r="E83" s="16">
        <f>'[1]05'!E85</f>
        <v>0</v>
      </c>
      <c r="F83" s="15">
        <f t="shared" si="17"/>
        <v>335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270</v>
      </c>
      <c r="C84" s="16">
        <f>'[1]05'!C86</f>
        <v>0</v>
      </c>
      <c r="D84" s="16">
        <f>'[1]05'!D86</f>
        <v>65</v>
      </c>
      <c r="E84" s="16">
        <f>'[1]05'!E86</f>
        <v>0</v>
      </c>
      <c r="F84" s="15">
        <f t="shared" si="17"/>
        <v>335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270</v>
      </c>
      <c r="C85" s="16">
        <f>'[1]05'!C87</f>
        <v>0</v>
      </c>
      <c r="D85" s="16">
        <f>'[1]05'!D87</f>
        <v>65</v>
      </c>
      <c r="E85" s="16">
        <f>'[1]05'!E87</f>
        <v>0</v>
      </c>
      <c r="F85" s="15">
        <f t="shared" si="17"/>
        <v>335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270</v>
      </c>
      <c r="C86" s="16">
        <f>'[1]05'!C88</f>
        <v>0</v>
      </c>
      <c r="D86" s="16">
        <f>'[1]05'!D88</f>
        <v>65</v>
      </c>
      <c r="E86" s="16">
        <f>'[1]05'!E88</f>
        <v>0</v>
      </c>
      <c r="F86" s="15">
        <f t="shared" si="17"/>
        <v>335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270</v>
      </c>
      <c r="C87" s="16">
        <f>'[1]05'!C89</f>
        <v>0</v>
      </c>
      <c r="D87" s="16">
        <f>'[1]05'!D89</f>
        <v>65</v>
      </c>
      <c r="E87" s="16">
        <f>'[1]05'!E89</f>
        <v>0</v>
      </c>
      <c r="F87" s="15">
        <f t="shared" si="17"/>
        <v>335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270</v>
      </c>
      <c r="C88" s="16">
        <f>'[1]05'!C90</f>
        <v>0</v>
      </c>
      <c r="D88" s="16">
        <f>'[1]05'!D90</f>
        <v>65</v>
      </c>
      <c r="E88" s="16">
        <f>'[1]05'!E90</f>
        <v>0</v>
      </c>
      <c r="F88" s="15">
        <f t="shared" si="17"/>
        <v>335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270</v>
      </c>
      <c r="C89" s="16">
        <f>'[1]05'!C91</f>
        <v>0</v>
      </c>
      <c r="D89" s="16">
        <f>'[1]05'!D91</f>
        <v>65</v>
      </c>
      <c r="E89" s="16">
        <f>'[1]05'!E91</f>
        <v>0</v>
      </c>
      <c r="F89" s="15">
        <f t="shared" si="17"/>
        <v>335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270</v>
      </c>
      <c r="C90" s="16">
        <f>'[1]05'!C92</f>
        <v>0</v>
      </c>
      <c r="D90" s="16">
        <f>'[1]05'!D92</f>
        <v>65</v>
      </c>
      <c r="E90" s="16">
        <f>'[1]05'!E92</f>
        <v>0</v>
      </c>
      <c r="F90" s="15">
        <f t="shared" si="17"/>
        <v>335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270</v>
      </c>
      <c r="C91" s="16">
        <f>'[1]05'!C93</f>
        <v>0</v>
      </c>
      <c r="D91" s="16">
        <f>'[1]05'!D93</f>
        <v>65</v>
      </c>
      <c r="E91" s="16">
        <f>'[1]05'!E93</f>
        <v>0</v>
      </c>
      <c r="F91" s="15">
        <f t="shared" si="17"/>
        <v>335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270</v>
      </c>
      <c r="C92" s="16">
        <f>'[1]05'!C94</f>
        <v>0</v>
      </c>
      <c r="D92" s="16">
        <f>'[1]05'!D94</f>
        <v>65</v>
      </c>
      <c r="E92" s="16">
        <f>'[1]05'!E94</f>
        <v>0</v>
      </c>
      <c r="F92" s="15">
        <f t="shared" si="17"/>
        <v>335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270</v>
      </c>
      <c r="C93" s="16">
        <f>'[1]05'!C95</f>
        <v>0</v>
      </c>
      <c r="D93" s="16">
        <f>'[1]05'!D95</f>
        <v>65</v>
      </c>
      <c r="E93" s="16">
        <f>'[1]05'!E95</f>
        <v>0</v>
      </c>
      <c r="F93" s="15">
        <f t="shared" si="17"/>
        <v>335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270</v>
      </c>
      <c r="C94" s="16">
        <f>'[1]05'!C96</f>
        <v>0</v>
      </c>
      <c r="D94" s="16">
        <f>'[1]05'!D96</f>
        <v>65</v>
      </c>
      <c r="E94" s="16">
        <f>'[1]05'!E96</f>
        <v>0</v>
      </c>
      <c r="F94" s="15">
        <f t="shared" si="17"/>
        <v>335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270</v>
      </c>
      <c r="C95" s="16">
        <f>'[1]05'!C97</f>
        <v>0</v>
      </c>
      <c r="D95" s="16">
        <f>'[1]05'!D97</f>
        <v>65</v>
      </c>
      <c r="E95" s="16">
        <f>'[1]05'!E97</f>
        <v>0</v>
      </c>
      <c r="F95" s="15">
        <f t="shared" si="17"/>
        <v>335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270</v>
      </c>
      <c r="C96" s="16">
        <f>'[1]05'!C98</f>
        <v>0</v>
      </c>
      <c r="D96" s="16">
        <f>'[1]05'!D98</f>
        <v>65</v>
      </c>
      <c r="E96" s="16">
        <f>'[1]05'!E98</f>
        <v>0</v>
      </c>
      <c r="F96" s="15">
        <f t="shared" si="17"/>
        <v>335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270</v>
      </c>
      <c r="C97" s="16">
        <f>'[1]05'!C99</f>
        <v>0</v>
      </c>
      <c r="D97" s="16">
        <f>'[1]05'!D99</f>
        <v>65</v>
      </c>
      <c r="E97" s="16">
        <f>'[1]05'!E99</f>
        <v>0</v>
      </c>
      <c r="F97" s="15">
        <f t="shared" si="17"/>
        <v>335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270</v>
      </c>
      <c r="C98" s="16">
        <f>'[1]05'!C100</f>
        <v>0</v>
      </c>
      <c r="D98" s="16">
        <f>'[1]05'!D100</f>
        <v>65</v>
      </c>
      <c r="E98" s="16">
        <f>'[1]05'!E100</f>
        <v>0</v>
      </c>
      <c r="F98" s="15">
        <f t="shared" si="17"/>
        <v>335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45356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'[2]05'!B5</f>
        <v>0</v>
      </c>
      <c r="C3" s="200">
        <f>'[2]05'!C5</f>
        <v>60</v>
      </c>
      <c r="D3" s="200">
        <f>'[2]05'!D5</f>
        <v>0</v>
      </c>
      <c r="E3" s="200">
        <f>'[2]05'!E5</f>
        <v>0</v>
      </c>
      <c r="F3" s="15">
        <f>SUM(B3:E3)</f>
        <v>60</v>
      </c>
      <c r="G3" s="199">
        <f>'[2]05'!H5</f>
        <v>0</v>
      </c>
      <c r="H3" s="200">
        <f>'[2]05'!I5</f>
        <v>0</v>
      </c>
      <c r="I3" s="200">
        <f>'[2]05'!J5</f>
        <v>0</v>
      </c>
      <c r="J3" s="200">
        <f>'[2]05'!K5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'[2]05'!B6</f>
        <v>0</v>
      </c>
      <c r="C4" s="200">
        <f>'[2]05'!C6</f>
        <v>60</v>
      </c>
      <c r="D4" s="200">
        <f>'[2]05'!D6</f>
        <v>0</v>
      </c>
      <c r="E4" s="200">
        <f>'[2]05'!E6</f>
        <v>0</v>
      </c>
      <c r="F4" s="15">
        <f>SUM(B4:E4)</f>
        <v>60</v>
      </c>
      <c r="G4" s="199">
        <f>'[2]05'!H6</f>
        <v>0</v>
      </c>
      <c r="H4" s="200">
        <f>'[2]05'!I6</f>
        <v>0</v>
      </c>
      <c r="I4" s="200">
        <f>'[2]05'!J6</f>
        <v>0</v>
      </c>
      <c r="J4" s="200">
        <f>'[2]05'!K6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'[2]05'!B7</f>
        <v>0</v>
      </c>
      <c r="C5" s="200">
        <f>'[2]05'!C7</f>
        <v>60</v>
      </c>
      <c r="D5" s="200">
        <f>'[2]05'!D7</f>
        <v>0</v>
      </c>
      <c r="E5" s="200">
        <f>'[2]05'!E7</f>
        <v>0</v>
      </c>
      <c r="F5" s="15">
        <f t="shared" ref="F5:F68" si="6">SUM(B5:E5)</f>
        <v>60</v>
      </c>
      <c r="G5" s="199">
        <f>'[2]05'!H7</f>
        <v>0</v>
      </c>
      <c r="H5" s="200">
        <f>'[2]05'!I7</f>
        <v>0</v>
      </c>
      <c r="I5" s="200">
        <f>'[2]05'!J7</f>
        <v>0</v>
      </c>
      <c r="J5" s="200">
        <f>'[2]05'!K7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'[2]05'!B8</f>
        <v>0</v>
      </c>
      <c r="C6" s="200">
        <f>'[2]05'!C8</f>
        <v>60</v>
      </c>
      <c r="D6" s="200">
        <f>'[2]05'!D8</f>
        <v>0</v>
      </c>
      <c r="E6" s="200">
        <f>'[2]05'!E8</f>
        <v>0</v>
      </c>
      <c r="F6" s="15">
        <f t="shared" si="6"/>
        <v>60</v>
      </c>
      <c r="G6" s="199">
        <f>'[2]05'!H8</f>
        <v>0</v>
      </c>
      <c r="H6" s="200">
        <f>'[2]05'!I8</f>
        <v>0</v>
      </c>
      <c r="I6" s="200">
        <f>'[2]05'!J8</f>
        <v>0</v>
      </c>
      <c r="J6" s="200">
        <f>'[2]05'!K8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'[2]05'!B9</f>
        <v>0</v>
      </c>
      <c r="C7" s="200">
        <f>'[2]05'!C9</f>
        <v>60</v>
      </c>
      <c r="D7" s="200">
        <f>'[2]05'!D9</f>
        <v>0</v>
      </c>
      <c r="E7" s="200">
        <f>'[2]05'!E9</f>
        <v>0</v>
      </c>
      <c r="F7" s="15">
        <f t="shared" si="6"/>
        <v>60</v>
      </c>
      <c r="G7" s="199">
        <f>'[2]05'!H9</f>
        <v>0</v>
      </c>
      <c r="H7" s="200">
        <f>'[2]05'!I9</f>
        <v>0</v>
      </c>
      <c r="I7" s="200">
        <f>'[2]05'!J9</f>
        <v>0</v>
      </c>
      <c r="J7" s="200">
        <f>'[2]05'!K9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'[2]05'!B10</f>
        <v>0</v>
      </c>
      <c r="C8" s="200">
        <f>'[2]05'!C10</f>
        <v>60</v>
      </c>
      <c r="D8" s="200">
        <f>'[2]05'!D10</f>
        <v>0</v>
      </c>
      <c r="E8" s="200">
        <f>'[2]05'!E10</f>
        <v>0</v>
      </c>
      <c r="F8" s="15">
        <f t="shared" si="6"/>
        <v>60</v>
      </c>
      <c r="G8" s="199">
        <f>'[2]05'!H10</f>
        <v>0</v>
      </c>
      <c r="H8" s="200">
        <f>'[2]05'!I10</f>
        <v>0</v>
      </c>
      <c r="I8" s="200">
        <f>'[2]05'!J10</f>
        <v>0</v>
      </c>
      <c r="J8" s="200">
        <f>'[2]05'!K10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'[2]05'!B11</f>
        <v>0</v>
      </c>
      <c r="C9" s="200">
        <f>'[2]05'!C11</f>
        <v>60</v>
      </c>
      <c r="D9" s="200">
        <f>'[2]05'!D11</f>
        <v>0</v>
      </c>
      <c r="E9" s="200">
        <f>'[2]05'!E11</f>
        <v>0</v>
      </c>
      <c r="F9" s="15">
        <f t="shared" si="6"/>
        <v>60</v>
      </c>
      <c r="G9" s="199">
        <f>'[2]05'!H11</f>
        <v>0</v>
      </c>
      <c r="H9" s="200">
        <f>'[2]05'!I11</f>
        <v>0</v>
      </c>
      <c r="I9" s="200">
        <f>'[2]05'!J11</f>
        <v>0</v>
      </c>
      <c r="J9" s="200">
        <f>'[2]05'!K11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'[2]05'!B12</f>
        <v>0</v>
      </c>
      <c r="C10" s="200">
        <f>'[2]05'!C12</f>
        <v>60</v>
      </c>
      <c r="D10" s="200">
        <f>'[2]05'!D12</f>
        <v>0</v>
      </c>
      <c r="E10" s="200">
        <f>'[2]05'!E12</f>
        <v>0</v>
      </c>
      <c r="F10" s="15">
        <f t="shared" si="6"/>
        <v>60</v>
      </c>
      <c r="G10" s="199">
        <f>'[2]05'!H12</f>
        <v>0</v>
      </c>
      <c r="H10" s="200">
        <f>'[2]05'!I12</f>
        <v>0</v>
      </c>
      <c r="I10" s="200">
        <f>'[2]05'!J12</f>
        <v>0</v>
      </c>
      <c r="J10" s="200">
        <f>'[2]05'!K12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'[2]05'!B13</f>
        <v>0</v>
      </c>
      <c r="C11" s="200">
        <f>'[2]05'!C13</f>
        <v>60</v>
      </c>
      <c r="D11" s="200">
        <f>'[2]05'!D13</f>
        <v>0</v>
      </c>
      <c r="E11" s="200">
        <f>'[2]05'!E13</f>
        <v>0</v>
      </c>
      <c r="F11" s="15">
        <f t="shared" si="6"/>
        <v>60</v>
      </c>
      <c r="G11" s="199">
        <f>'[2]05'!H13</f>
        <v>0</v>
      </c>
      <c r="H11" s="200">
        <f>'[2]05'!I13</f>
        <v>0</v>
      </c>
      <c r="I11" s="200">
        <f>'[2]05'!J13</f>
        <v>0</v>
      </c>
      <c r="J11" s="200">
        <f>'[2]05'!K13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'[2]05'!B14</f>
        <v>0</v>
      </c>
      <c r="C12" s="200">
        <f>'[2]05'!C14</f>
        <v>60</v>
      </c>
      <c r="D12" s="200">
        <f>'[2]05'!D14</f>
        <v>0</v>
      </c>
      <c r="E12" s="200">
        <f>'[2]05'!E14</f>
        <v>0</v>
      </c>
      <c r="F12" s="15">
        <f t="shared" si="6"/>
        <v>60</v>
      </c>
      <c r="G12" s="199">
        <f>'[2]05'!H14</f>
        <v>0</v>
      </c>
      <c r="H12" s="200">
        <f>'[2]05'!I14</f>
        <v>0</v>
      </c>
      <c r="I12" s="200">
        <f>'[2]05'!J14</f>
        <v>0</v>
      </c>
      <c r="J12" s="200">
        <f>'[2]05'!K14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'[2]05'!B15</f>
        <v>0</v>
      </c>
      <c r="C13" s="200">
        <f>'[2]05'!C15</f>
        <v>60</v>
      </c>
      <c r="D13" s="200">
        <f>'[2]05'!D15</f>
        <v>0</v>
      </c>
      <c r="E13" s="200">
        <f>'[2]05'!E15</f>
        <v>0</v>
      </c>
      <c r="F13" s="15">
        <f t="shared" si="6"/>
        <v>60</v>
      </c>
      <c r="G13" s="199">
        <f>'[2]05'!H15</f>
        <v>0</v>
      </c>
      <c r="H13" s="200">
        <f>'[2]05'!I15</f>
        <v>0</v>
      </c>
      <c r="I13" s="200">
        <f>'[2]05'!J15</f>
        <v>0</v>
      </c>
      <c r="J13" s="200">
        <f>'[2]05'!K15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'[2]05'!B16</f>
        <v>0</v>
      </c>
      <c r="C14" s="200">
        <f>'[2]05'!C16</f>
        <v>60</v>
      </c>
      <c r="D14" s="200">
        <f>'[2]05'!D16</f>
        <v>0</v>
      </c>
      <c r="E14" s="200">
        <f>'[2]05'!E16</f>
        <v>0</v>
      </c>
      <c r="F14" s="15">
        <f t="shared" si="6"/>
        <v>60</v>
      </c>
      <c r="G14" s="199">
        <f>'[2]05'!H16</f>
        <v>0</v>
      </c>
      <c r="H14" s="200">
        <f>'[2]05'!I16</f>
        <v>0</v>
      </c>
      <c r="I14" s="200">
        <f>'[2]05'!J16</f>
        <v>0</v>
      </c>
      <c r="J14" s="200">
        <f>'[2]05'!K16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'[2]05'!B17</f>
        <v>0</v>
      </c>
      <c r="C15" s="200">
        <f>'[2]05'!C17</f>
        <v>60</v>
      </c>
      <c r="D15" s="200">
        <f>'[2]05'!D17</f>
        <v>0</v>
      </c>
      <c r="E15" s="200">
        <f>'[2]05'!E17</f>
        <v>0</v>
      </c>
      <c r="F15" s="15">
        <f t="shared" si="6"/>
        <v>60</v>
      </c>
      <c r="G15" s="199">
        <f>'[2]05'!H17</f>
        <v>0</v>
      </c>
      <c r="H15" s="200">
        <f>'[2]05'!I17</f>
        <v>0</v>
      </c>
      <c r="I15" s="200">
        <f>'[2]05'!J17</f>
        <v>0</v>
      </c>
      <c r="J15" s="200">
        <f>'[2]05'!K17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'[2]05'!B18</f>
        <v>0</v>
      </c>
      <c r="C16" s="200">
        <f>'[2]05'!C18</f>
        <v>60</v>
      </c>
      <c r="D16" s="200">
        <f>'[2]05'!D18</f>
        <v>0</v>
      </c>
      <c r="E16" s="200">
        <f>'[2]05'!E18</f>
        <v>0</v>
      </c>
      <c r="F16" s="15">
        <f t="shared" si="6"/>
        <v>60</v>
      </c>
      <c r="G16" s="199">
        <f>'[2]05'!H18</f>
        <v>0</v>
      </c>
      <c r="H16" s="200">
        <f>'[2]05'!I18</f>
        <v>0</v>
      </c>
      <c r="I16" s="200">
        <f>'[2]05'!J18</f>
        <v>0</v>
      </c>
      <c r="J16" s="200">
        <f>'[2]05'!K18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'[2]05'!B19</f>
        <v>0</v>
      </c>
      <c r="C17" s="200">
        <f>'[2]05'!C19</f>
        <v>60</v>
      </c>
      <c r="D17" s="200">
        <f>'[2]05'!D19</f>
        <v>0</v>
      </c>
      <c r="E17" s="200">
        <f>'[2]05'!E19</f>
        <v>0</v>
      </c>
      <c r="F17" s="15">
        <f t="shared" si="6"/>
        <v>60</v>
      </c>
      <c r="G17" s="199">
        <f>'[2]05'!H19</f>
        <v>0</v>
      </c>
      <c r="H17" s="200">
        <f>'[2]05'!I19</f>
        <v>0</v>
      </c>
      <c r="I17" s="200">
        <f>'[2]05'!J19</f>
        <v>0</v>
      </c>
      <c r="J17" s="200">
        <f>'[2]05'!K19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'[2]05'!B20</f>
        <v>0</v>
      </c>
      <c r="C18" s="200">
        <f>'[2]05'!C20</f>
        <v>60</v>
      </c>
      <c r="D18" s="200">
        <f>'[2]05'!D20</f>
        <v>0</v>
      </c>
      <c r="E18" s="200">
        <f>'[2]05'!E20</f>
        <v>0</v>
      </c>
      <c r="F18" s="15">
        <f t="shared" si="6"/>
        <v>60</v>
      </c>
      <c r="G18" s="199">
        <f>'[2]05'!H20</f>
        <v>0</v>
      </c>
      <c r="H18" s="200">
        <f>'[2]05'!I20</f>
        <v>0</v>
      </c>
      <c r="I18" s="200">
        <f>'[2]05'!J20</f>
        <v>0</v>
      </c>
      <c r="J18" s="200">
        <f>'[2]05'!K20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'[2]05'!B21</f>
        <v>0</v>
      </c>
      <c r="C19" s="200">
        <f>'[2]05'!C21</f>
        <v>60</v>
      </c>
      <c r="D19" s="200">
        <f>'[2]05'!D21</f>
        <v>0</v>
      </c>
      <c r="E19" s="200">
        <f>'[2]05'!E21</f>
        <v>0</v>
      </c>
      <c r="F19" s="15">
        <f t="shared" si="6"/>
        <v>60</v>
      </c>
      <c r="G19" s="199">
        <f>'[2]05'!H21</f>
        <v>0</v>
      </c>
      <c r="H19" s="200">
        <f>'[2]05'!I21</f>
        <v>0</v>
      </c>
      <c r="I19" s="200">
        <f>'[2]05'!J21</f>
        <v>0</v>
      </c>
      <c r="J19" s="200">
        <f>'[2]05'!K21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'[2]05'!B22</f>
        <v>0</v>
      </c>
      <c r="C20" s="200">
        <f>'[2]05'!C22</f>
        <v>60</v>
      </c>
      <c r="D20" s="200">
        <f>'[2]05'!D22</f>
        <v>0</v>
      </c>
      <c r="E20" s="200">
        <f>'[2]05'!E22</f>
        <v>0</v>
      </c>
      <c r="F20" s="15">
        <f t="shared" si="6"/>
        <v>60</v>
      </c>
      <c r="G20" s="199">
        <f>'[2]05'!H22</f>
        <v>0</v>
      </c>
      <c r="H20" s="200">
        <f>'[2]05'!I22</f>
        <v>0</v>
      </c>
      <c r="I20" s="200">
        <f>'[2]05'!J22</f>
        <v>0</v>
      </c>
      <c r="J20" s="200">
        <f>'[2]05'!K22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'[2]05'!B23</f>
        <v>0</v>
      </c>
      <c r="C21" s="200">
        <f>'[2]05'!C23</f>
        <v>60</v>
      </c>
      <c r="D21" s="200">
        <f>'[2]05'!D23</f>
        <v>0</v>
      </c>
      <c r="E21" s="200">
        <f>'[2]05'!E23</f>
        <v>0</v>
      </c>
      <c r="F21" s="15">
        <f t="shared" si="6"/>
        <v>60</v>
      </c>
      <c r="G21" s="199">
        <f>'[2]05'!H23</f>
        <v>0</v>
      </c>
      <c r="H21" s="200">
        <f>'[2]05'!I23</f>
        <v>0</v>
      </c>
      <c r="I21" s="200">
        <f>'[2]05'!J23</f>
        <v>0</v>
      </c>
      <c r="J21" s="200">
        <f>'[2]05'!K23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'[2]05'!B24</f>
        <v>0</v>
      </c>
      <c r="C22" s="200">
        <f>'[2]05'!C24</f>
        <v>60</v>
      </c>
      <c r="D22" s="200">
        <f>'[2]05'!D24</f>
        <v>0</v>
      </c>
      <c r="E22" s="200">
        <f>'[2]05'!E24</f>
        <v>0</v>
      </c>
      <c r="F22" s="15">
        <f t="shared" si="6"/>
        <v>60</v>
      </c>
      <c r="G22" s="199">
        <f>'[2]05'!H24</f>
        <v>0</v>
      </c>
      <c r="H22" s="200">
        <f>'[2]05'!I24</f>
        <v>0</v>
      </c>
      <c r="I22" s="200">
        <f>'[2]05'!J24</f>
        <v>0</v>
      </c>
      <c r="J22" s="200">
        <f>'[2]05'!K24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'[2]05'!B25</f>
        <v>0</v>
      </c>
      <c r="C23" s="200">
        <f>'[2]05'!C25</f>
        <v>60</v>
      </c>
      <c r="D23" s="200">
        <f>'[2]05'!D25</f>
        <v>0</v>
      </c>
      <c r="E23" s="200">
        <f>'[2]05'!E25</f>
        <v>0</v>
      </c>
      <c r="F23" s="15">
        <f t="shared" si="6"/>
        <v>60</v>
      </c>
      <c r="G23" s="199">
        <f>'[2]05'!H25</f>
        <v>0</v>
      </c>
      <c r="H23" s="200">
        <f>'[2]05'!I25</f>
        <v>0</v>
      </c>
      <c r="I23" s="200">
        <f>'[2]05'!J25</f>
        <v>0</v>
      </c>
      <c r="J23" s="200">
        <f>'[2]05'!K25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'[2]05'!B26</f>
        <v>0</v>
      </c>
      <c r="C24" s="200">
        <f>'[2]05'!C26</f>
        <v>60</v>
      </c>
      <c r="D24" s="200">
        <f>'[2]05'!D26</f>
        <v>0</v>
      </c>
      <c r="E24" s="200">
        <f>'[2]05'!E26</f>
        <v>0</v>
      </c>
      <c r="F24" s="15">
        <f t="shared" si="6"/>
        <v>60</v>
      </c>
      <c r="G24" s="199">
        <f>'[2]05'!H26</f>
        <v>0</v>
      </c>
      <c r="H24" s="200">
        <f>'[2]05'!I26</f>
        <v>0</v>
      </c>
      <c r="I24" s="200">
        <f>'[2]05'!J26</f>
        <v>0</v>
      </c>
      <c r="J24" s="200">
        <f>'[2]05'!K26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'[2]05'!B27</f>
        <v>0</v>
      </c>
      <c r="C25" s="200">
        <f>'[2]05'!C27</f>
        <v>60</v>
      </c>
      <c r="D25" s="200">
        <f>'[2]05'!D27</f>
        <v>0</v>
      </c>
      <c r="E25" s="200">
        <f>'[2]05'!E27</f>
        <v>0</v>
      </c>
      <c r="F25" s="15">
        <f t="shared" si="6"/>
        <v>60</v>
      </c>
      <c r="G25" s="199">
        <f>'[2]05'!H27</f>
        <v>0</v>
      </c>
      <c r="H25" s="200">
        <f>'[2]05'!I27</f>
        <v>0</v>
      </c>
      <c r="I25" s="200">
        <f>'[2]05'!J27</f>
        <v>0</v>
      </c>
      <c r="J25" s="200">
        <f>'[2]05'!K27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'[2]05'!B28</f>
        <v>0</v>
      </c>
      <c r="C26" s="200">
        <f>'[2]05'!C28</f>
        <v>60</v>
      </c>
      <c r="D26" s="200">
        <f>'[2]05'!D28</f>
        <v>0</v>
      </c>
      <c r="E26" s="200">
        <f>'[2]05'!E28</f>
        <v>0</v>
      </c>
      <c r="F26" s="15">
        <f t="shared" si="6"/>
        <v>60</v>
      </c>
      <c r="G26" s="199">
        <f>'[2]05'!H28</f>
        <v>0</v>
      </c>
      <c r="H26" s="200">
        <f>'[2]05'!I28</f>
        <v>0</v>
      </c>
      <c r="I26" s="200">
        <f>'[2]05'!J28</f>
        <v>0</v>
      </c>
      <c r="J26" s="200">
        <f>'[2]05'!K28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'[2]05'!B29</f>
        <v>0</v>
      </c>
      <c r="C27" s="200">
        <f>'[2]05'!C29</f>
        <v>60</v>
      </c>
      <c r="D27" s="200">
        <f>'[2]05'!D29</f>
        <v>0</v>
      </c>
      <c r="E27" s="200">
        <f>'[2]05'!E29</f>
        <v>0</v>
      </c>
      <c r="F27" s="15">
        <f t="shared" si="6"/>
        <v>60</v>
      </c>
      <c r="G27" s="199">
        <f>'[2]05'!H29</f>
        <v>0</v>
      </c>
      <c r="H27" s="200">
        <f>'[2]05'!I29</f>
        <v>0</v>
      </c>
      <c r="I27" s="200">
        <f>'[2]05'!J29</f>
        <v>0</v>
      </c>
      <c r="J27" s="200">
        <f>'[2]05'!K29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'[2]05'!B30</f>
        <v>0</v>
      </c>
      <c r="C28" s="200">
        <f>'[2]05'!C30</f>
        <v>60</v>
      </c>
      <c r="D28" s="200">
        <f>'[2]05'!D30</f>
        <v>0</v>
      </c>
      <c r="E28" s="200">
        <f>'[2]05'!E30</f>
        <v>0</v>
      </c>
      <c r="F28" s="15">
        <f t="shared" si="6"/>
        <v>60</v>
      </c>
      <c r="G28" s="199">
        <f>'[2]05'!H30</f>
        <v>0</v>
      </c>
      <c r="H28" s="200">
        <f>'[2]05'!I30</f>
        <v>0</v>
      </c>
      <c r="I28" s="200">
        <f>'[2]05'!J30</f>
        <v>0</v>
      </c>
      <c r="J28" s="200">
        <f>'[2]05'!K30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'[2]05'!B31</f>
        <v>0</v>
      </c>
      <c r="C29" s="200">
        <f>'[2]05'!C31</f>
        <v>60</v>
      </c>
      <c r="D29" s="200">
        <f>'[2]05'!D31</f>
        <v>0</v>
      </c>
      <c r="E29" s="200">
        <f>'[2]05'!E31</f>
        <v>0</v>
      </c>
      <c r="F29" s="15">
        <f t="shared" si="6"/>
        <v>60</v>
      </c>
      <c r="G29" s="199">
        <f>'[2]05'!H31</f>
        <v>0</v>
      </c>
      <c r="H29" s="200">
        <f>'[2]05'!I31</f>
        <v>0</v>
      </c>
      <c r="I29" s="200">
        <f>'[2]05'!J31</f>
        <v>0</v>
      </c>
      <c r="J29" s="200">
        <f>'[2]05'!K31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'[2]05'!B32</f>
        <v>0</v>
      </c>
      <c r="C30" s="200">
        <f>'[2]05'!C32</f>
        <v>60</v>
      </c>
      <c r="D30" s="200">
        <f>'[2]05'!D32</f>
        <v>0</v>
      </c>
      <c r="E30" s="200">
        <f>'[2]05'!E32</f>
        <v>0</v>
      </c>
      <c r="F30" s="15">
        <f t="shared" si="6"/>
        <v>60</v>
      </c>
      <c r="G30" s="199">
        <f>'[2]05'!H32</f>
        <v>0</v>
      </c>
      <c r="H30" s="200">
        <f>'[2]05'!I32</f>
        <v>0</v>
      </c>
      <c r="I30" s="200">
        <f>'[2]05'!J32</f>
        <v>0</v>
      </c>
      <c r="J30" s="200">
        <f>'[2]05'!K32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'[2]05'!B33</f>
        <v>0</v>
      </c>
      <c r="C31" s="200">
        <f>'[2]05'!C33</f>
        <v>60</v>
      </c>
      <c r="D31" s="200">
        <f>'[2]05'!D33</f>
        <v>0</v>
      </c>
      <c r="E31" s="200">
        <f>'[2]05'!E33</f>
        <v>0</v>
      </c>
      <c r="F31" s="15">
        <f t="shared" si="6"/>
        <v>60</v>
      </c>
      <c r="G31" s="199">
        <f>'[2]05'!H33</f>
        <v>0</v>
      </c>
      <c r="H31" s="200">
        <f>'[2]05'!I33</f>
        <v>0</v>
      </c>
      <c r="I31" s="200">
        <f>'[2]05'!J33</f>
        <v>0</v>
      </c>
      <c r="J31" s="200">
        <f>'[2]05'!K33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'[2]05'!B34</f>
        <v>0</v>
      </c>
      <c r="C32" s="200">
        <f>'[2]05'!C34</f>
        <v>60</v>
      </c>
      <c r="D32" s="200">
        <f>'[2]05'!D34</f>
        <v>0</v>
      </c>
      <c r="E32" s="200">
        <f>'[2]05'!E34</f>
        <v>0</v>
      </c>
      <c r="F32" s="15">
        <f t="shared" si="6"/>
        <v>60</v>
      </c>
      <c r="G32" s="199">
        <f>'[2]05'!H34</f>
        <v>0</v>
      </c>
      <c r="H32" s="200">
        <f>'[2]05'!I34</f>
        <v>0</v>
      </c>
      <c r="I32" s="200">
        <f>'[2]05'!J34</f>
        <v>0</v>
      </c>
      <c r="J32" s="200">
        <f>'[2]05'!K34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'[2]05'!B35</f>
        <v>0</v>
      </c>
      <c r="C33" s="200">
        <f>'[2]05'!C35</f>
        <v>60</v>
      </c>
      <c r="D33" s="200">
        <f>'[2]05'!D35</f>
        <v>0</v>
      </c>
      <c r="E33" s="200">
        <f>'[2]05'!E35</f>
        <v>0</v>
      </c>
      <c r="F33" s="15">
        <f t="shared" si="6"/>
        <v>60</v>
      </c>
      <c r="G33" s="199">
        <f>'[2]05'!H35</f>
        <v>0</v>
      </c>
      <c r="H33" s="200">
        <f>'[2]05'!I35</f>
        <v>0</v>
      </c>
      <c r="I33" s="200">
        <f>'[2]05'!J35</f>
        <v>0</v>
      </c>
      <c r="J33" s="200">
        <f>'[2]05'!K35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'[2]05'!B36</f>
        <v>0</v>
      </c>
      <c r="C34" s="200">
        <f>'[2]05'!C36</f>
        <v>60</v>
      </c>
      <c r="D34" s="200">
        <f>'[2]05'!D36</f>
        <v>0</v>
      </c>
      <c r="E34" s="200">
        <f>'[2]05'!E36</f>
        <v>0</v>
      </c>
      <c r="F34" s="15">
        <f t="shared" si="6"/>
        <v>60</v>
      </c>
      <c r="G34" s="199">
        <f>'[2]05'!H36</f>
        <v>0</v>
      </c>
      <c r="H34" s="200">
        <f>'[2]05'!I36</f>
        <v>0</v>
      </c>
      <c r="I34" s="200">
        <f>'[2]05'!J36</f>
        <v>0</v>
      </c>
      <c r="J34" s="200">
        <f>'[2]05'!K36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'[2]05'!B37</f>
        <v>0</v>
      </c>
      <c r="C35" s="200">
        <f>'[2]05'!C37</f>
        <v>60</v>
      </c>
      <c r="D35" s="200">
        <f>'[2]05'!D37</f>
        <v>0</v>
      </c>
      <c r="E35" s="200">
        <f>'[2]05'!E37</f>
        <v>0</v>
      </c>
      <c r="F35" s="15">
        <f t="shared" si="6"/>
        <v>60</v>
      </c>
      <c r="G35" s="199">
        <f>'[2]05'!H37</f>
        <v>0</v>
      </c>
      <c r="H35" s="200">
        <f>'[2]05'!I37</f>
        <v>0</v>
      </c>
      <c r="I35" s="200">
        <f>'[2]05'!J37</f>
        <v>0</v>
      </c>
      <c r="J35" s="200">
        <f>'[2]05'!K37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'[2]05'!B38</f>
        <v>0</v>
      </c>
      <c r="C36" s="200">
        <f>'[2]05'!C38</f>
        <v>60</v>
      </c>
      <c r="D36" s="200">
        <f>'[2]05'!D38</f>
        <v>0</v>
      </c>
      <c r="E36" s="200">
        <f>'[2]05'!E38</f>
        <v>0</v>
      </c>
      <c r="F36" s="15">
        <f t="shared" si="6"/>
        <v>60</v>
      </c>
      <c r="G36" s="199">
        <f>'[2]05'!H38</f>
        <v>0</v>
      </c>
      <c r="H36" s="200">
        <f>'[2]05'!I38</f>
        <v>0</v>
      </c>
      <c r="I36" s="200">
        <f>'[2]05'!J38</f>
        <v>0</v>
      </c>
      <c r="J36" s="200">
        <f>'[2]05'!K38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'[2]05'!B39</f>
        <v>0</v>
      </c>
      <c r="C37" s="200">
        <f>'[2]05'!C39</f>
        <v>60</v>
      </c>
      <c r="D37" s="200">
        <f>'[2]05'!D39</f>
        <v>0</v>
      </c>
      <c r="E37" s="200">
        <f>'[2]05'!E39</f>
        <v>0</v>
      </c>
      <c r="F37" s="15">
        <f t="shared" si="6"/>
        <v>60</v>
      </c>
      <c r="G37" s="199">
        <f>'[2]05'!H39</f>
        <v>0</v>
      </c>
      <c r="H37" s="200">
        <f>'[2]05'!I39</f>
        <v>0</v>
      </c>
      <c r="I37" s="200">
        <f>'[2]05'!J39</f>
        <v>0</v>
      </c>
      <c r="J37" s="200">
        <f>'[2]05'!K39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'[2]05'!B40</f>
        <v>0</v>
      </c>
      <c r="C38" s="200">
        <f>'[2]05'!C40</f>
        <v>60</v>
      </c>
      <c r="D38" s="200">
        <f>'[2]05'!D40</f>
        <v>0</v>
      </c>
      <c r="E38" s="200">
        <f>'[2]05'!E40</f>
        <v>0</v>
      </c>
      <c r="F38" s="15">
        <f t="shared" si="6"/>
        <v>60</v>
      </c>
      <c r="G38" s="199">
        <f>'[2]05'!H40</f>
        <v>0</v>
      </c>
      <c r="H38" s="200">
        <f>'[2]05'!I40</f>
        <v>0</v>
      </c>
      <c r="I38" s="200">
        <f>'[2]05'!J40</f>
        <v>0</v>
      </c>
      <c r="J38" s="200">
        <f>'[2]05'!K40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'[2]05'!B41</f>
        <v>0</v>
      </c>
      <c r="C39" s="200">
        <f>'[2]05'!C41</f>
        <v>60</v>
      </c>
      <c r="D39" s="200">
        <f>'[2]05'!D41</f>
        <v>0</v>
      </c>
      <c r="E39" s="200">
        <f>'[2]05'!E41</f>
        <v>0</v>
      </c>
      <c r="F39" s="15">
        <f t="shared" si="6"/>
        <v>60</v>
      </c>
      <c r="G39" s="199">
        <f>'[2]05'!H41</f>
        <v>0</v>
      </c>
      <c r="H39" s="200">
        <f>'[2]05'!I41</f>
        <v>0</v>
      </c>
      <c r="I39" s="200">
        <f>'[2]05'!J41</f>
        <v>0</v>
      </c>
      <c r="J39" s="200">
        <f>'[2]05'!K41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'[2]05'!B42</f>
        <v>0</v>
      </c>
      <c r="C40" s="200">
        <f>'[2]05'!C42</f>
        <v>60</v>
      </c>
      <c r="D40" s="200">
        <f>'[2]05'!D42</f>
        <v>0</v>
      </c>
      <c r="E40" s="200">
        <f>'[2]05'!E42</f>
        <v>0</v>
      </c>
      <c r="F40" s="15">
        <f t="shared" si="6"/>
        <v>60</v>
      </c>
      <c r="G40" s="199">
        <f>'[2]05'!H42</f>
        <v>0</v>
      </c>
      <c r="H40" s="200">
        <f>'[2]05'!I42</f>
        <v>0</v>
      </c>
      <c r="I40" s="200">
        <f>'[2]05'!J42</f>
        <v>0</v>
      </c>
      <c r="J40" s="200">
        <f>'[2]05'!K42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'[2]05'!B43</f>
        <v>0</v>
      </c>
      <c r="C41" s="200">
        <f>'[2]05'!C43</f>
        <v>60</v>
      </c>
      <c r="D41" s="200">
        <f>'[2]05'!D43</f>
        <v>0</v>
      </c>
      <c r="E41" s="200">
        <f>'[2]05'!E43</f>
        <v>0</v>
      </c>
      <c r="F41" s="15">
        <f t="shared" si="6"/>
        <v>60</v>
      </c>
      <c r="G41" s="199">
        <f>'[2]05'!H43</f>
        <v>0</v>
      </c>
      <c r="H41" s="200">
        <f>'[2]05'!I43</f>
        <v>0</v>
      </c>
      <c r="I41" s="200">
        <f>'[2]05'!J43</f>
        <v>0</v>
      </c>
      <c r="J41" s="200">
        <f>'[2]05'!K43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'[2]05'!B44</f>
        <v>0</v>
      </c>
      <c r="C42" s="200">
        <f>'[2]05'!C44</f>
        <v>60</v>
      </c>
      <c r="D42" s="200">
        <f>'[2]05'!D44</f>
        <v>0</v>
      </c>
      <c r="E42" s="200">
        <f>'[2]05'!E44</f>
        <v>0</v>
      </c>
      <c r="F42" s="15">
        <f t="shared" si="6"/>
        <v>60</v>
      </c>
      <c r="G42" s="199">
        <f>'[2]05'!H44</f>
        <v>0</v>
      </c>
      <c r="H42" s="200">
        <f>'[2]05'!I44</f>
        <v>0</v>
      </c>
      <c r="I42" s="200">
        <f>'[2]05'!J44</f>
        <v>0</v>
      </c>
      <c r="J42" s="200">
        <f>'[2]05'!K44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'[2]05'!B45</f>
        <v>0</v>
      </c>
      <c r="C43" s="200">
        <f>'[2]05'!C45</f>
        <v>60</v>
      </c>
      <c r="D43" s="200">
        <f>'[2]05'!D45</f>
        <v>0</v>
      </c>
      <c r="E43" s="200">
        <f>'[2]05'!E45</f>
        <v>0</v>
      </c>
      <c r="F43" s="15">
        <f t="shared" si="6"/>
        <v>60</v>
      </c>
      <c r="G43" s="199">
        <f>'[2]05'!H45</f>
        <v>0</v>
      </c>
      <c r="H43" s="200">
        <f>'[2]05'!I45</f>
        <v>0</v>
      </c>
      <c r="I43" s="200">
        <f>'[2]05'!J45</f>
        <v>0</v>
      </c>
      <c r="J43" s="200">
        <f>'[2]05'!K45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'[2]05'!B46</f>
        <v>0</v>
      </c>
      <c r="C44" s="200">
        <f>'[2]05'!C46</f>
        <v>60</v>
      </c>
      <c r="D44" s="200">
        <f>'[2]05'!D46</f>
        <v>0</v>
      </c>
      <c r="E44" s="200">
        <f>'[2]05'!E46</f>
        <v>0</v>
      </c>
      <c r="F44" s="15">
        <f t="shared" si="6"/>
        <v>60</v>
      </c>
      <c r="G44" s="199">
        <f>'[2]05'!H46</f>
        <v>0</v>
      </c>
      <c r="H44" s="200">
        <f>'[2]05'!I46</f>
        <v>0</v>
      </c>
      <c r="I44" s="200">
        <f>'[2]05'!J46</f>
        <v>0</v>
      </c>
      <c r="J44" s="200">
        <f>'[2]05'!K46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'[2]05'!B47</f>
        <v>0</v>
      </c>
      <c r="C45" s="200">
        <f>'[2]05'!C47</f>
        <v>60</v>
      </c>
      <c r="D45" s="200">
        <f>'[2]05'!D47</f>
        <v>0</v>
      </c>
      <c r="E45" s="200">
        <f>'[2]05'!E47</f>
        <v>0</v>
      </c>
      <c r="F45" s="15">
        <f t="shared" si="6"/>
        <v>60</v>
      </c>
      <c r="G45" s="199">
        <f>'[2]05'!H47</f>
        <v>0</v>
      </c>
      <c r="H45" s="200">
        <f>'[2]05'!I47</f>
        <v>0</v>
      </c>
      <c r="I45" s="200">
        <f>'[2]05'!J47</f>
        <v>0</v>
      </c>
      <c r="J45" s="200">
        <f>'[2]05'!K47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'[2]05'!B48</f>
        <v>0</v>
      </c>
      <c r="C46" s="200">
        <f>'[2]05'!C48</f>
        <v>60</v>
      </c>
      <c r="D46" s="200">
        <f>'[2]05'!D48</f>
        <v>0</v>
      </c>
      <c r="E46" s="200">
        <f>'[2]05'!E48</f>
        <v>0</v>
      </c>
      <c r="F46" s="15">
        <f t="shared" si="6"/>
        <v>60</v>
      </c>
      <c r="G46" s="199">
        <f>'[2]05'!H48</f>
        <v>0</v>
      </c>
      <c r="H46" s="200">
        <f>'[2]05'!I48</f>
        <v>0</v>
      </c>
      <c r="I46" s="200">
        <f>'[2]05'!J48</f>
        <v>0</v>
      </c>
      <c r="J46" s="200">
        <f>'[2]05'!K48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'[2]05'!B49</f>
        <v>0</v>
      </c>
      <c r="C47" s="200">
        <f>'[2]05'!C49</f>
        <v>60</v>
      </c>
      <c r="D47" s="200">
        <f>'[2]05'!D49</f>
        <v>0</v>
      </c>
      <c r="E47" s="200">
        <f>'[2]05'!E49</f>
        <v>0</v>
      </c>
      <c r="F47" s="15">
        <f t="shared" si="6"/>
        <v>60</v>
      </c>
      <c r="G47" s="199">
        <f>'[2]05'!H49</f>
        <v>0</v>
      </c>
      <c r="H47" s="200">
        <f>'[2]05'!I49</f>
        <v>0</v>
      </c>
      <c r="I47" s="200">
        <f>'[2]05'!J49</f>
        <v>0</v>
      </c>
      <c r="J47" s="200">
        <f>'[2]05'!K49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'[2]05'!B50</f>
        <v>0</v>
      </c>
      <c r="C48" s="200">
        <f>'[2]05'!C50</f>
        <v>60</v>
      </c>
      <c r="D48" s="200">
        <f>'[2]05'!D50</f>
        <v>0</v>
      </c>
      <c r="E48" s="200">
        <f>'[2]05'!E50</f>
        <v>0</v>
      </c>
      <c r="F48" s="15">
        <f t="shared" si="6"/>
        <v>60</v>
      </c>
      <c r="G48" s="199">
        <f>'[2]05'!H50</f>
        <v>0</v>
      </c>
      <c r="H48" s="200">
        <f>'[2]05'!I50</f>
        <v>0</v>
      </c>
      <c r="I48" s="200">
        <f>'[2]05'!J50</f>
        <v>0</v>
      </c>
      <c r="J48" s="200">
        <f>'[2]05'!K50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'[2]05'!B51</f>
        <v>0</v>
      </c>
      <c r="C49" s="200">
        <f>'[2]05'!C51</f>
        <v>60</v>
      </c>
      <c r="D49" s="200">
        <f>'[2]05'!D51</f>
        <v>0</v>
      </c>
      <c r="E49" s="200">
        <f>'[2]05'!E51</f>
        <v>0</v>
      </c>
      <c r="F49" s="15">
        <f t="shared" si="6"/>
        <v>60</v>
      </c>
      <c r="G49" s="199">
        <f>'[2]05'!H51</f>
        <v>0</v>
      </c>
      <c r="H49" s="200">
        <f>'[2]05'!I51</f>
        <v>0</v>
      </c>
      <c r="I49" s="200">
        <f>'[2]05'!J51</f>
        <v>0</v>
      </c>
      <c r="J49" s="200">
        <f>'[2]05'!K51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'[2]05'!B52</f>
        <v>0</v>
      </c>
      <c r="C50" s="200">
        <f>'[2]05'!C52</f>
        <v>60</v>
      </c>
      <c r="D50" s="200">
        <f>'[2]05'!D52</f>
        <v>0</v>
      </c>
      <c r="E50" s="200">
        <f>'[2]05'!E52</f>
        <v>0</v>
      </c>
      <c r="F50" s="15">
        <f t="shared" si="6"/>
        <v>60</v>
      </c>
      <c r="G50" s="199">
        <f>'[2]05'!H52</f>
        <v>0</v>
      </c>
      <c r="H50" s="200">
        <f>'[2]05'!I52</f>
        <v>0</v>
      </c>
      <c r="I50" s="200">
        <f>'[2]05'!J52</f>
        <v>0</v>
      </c>
      <c r="J50" s="200">
        <f>'[2]05'!K52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'[2]05'!B53</f>
        <v>0</v>
      </c>
      <c r="C51" s="200">
        <f>'[2]05'!C53</f>
        <v>60</v>
      </c>
      <c r="D51" s="200">
        <f>'[2]05'!D53</f>
        <v>0</v>
      </c>
      <c r="E51" s="200">
        <f>'[2]05'!E53</f>
        <v>0</v>
      </c>
      <c r="F51" s="15">
        <f t="shared" si="6"/>
        <v>60</v>
      </c>
      <c r="G51" s="199">
        <f>'[2]05'!H53</f>
        <v>0</v>
      </c>
      <c r="H51" s="200">
        <f>'[2]05'!I53</f>
        <v>0</v>
      </c>
      <c r="I51" s="200">
        <f>'[2]05'!J53</f>
        <v>0</v>
      </c>
      <c r="J51" s="200">
        <f>'[2]05'!K53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'[2]05'!B54</f>
        <v>0</v>
      </c>
      <c r="C52" s="200">
        <f>'[2]05'!C54</f>
        <v>60</v>
      </c>
      <c r="D52" s="200">
        <f>'[2]05'!D54</f>
        <v>0</v>
      </c>
      <c r="E52" s="200">
        <f>'[2]05'!E54</f>
        <v>0</v>
      </c>
      <c r="F52" s="15">
        <f t="shared" si="6"/>
        <v>60</v>
      </c>
      <c r="G52" s="199">
        <f>'[2]05'!H54</f>
        <v>0</v>
      </c>
      <c r="H52" s="200">
        <f>'[2]05'!I54</f>
        <v>0</v>
      </c>
      <c r="I52" s="200">
        <f>'[2]05'!J54</f>
        <v>0</v>
      </c>
      <c r="J52" s="200">
        <f>'[2]05'!K54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'[2]05'!B55</f>
        <v>0</v>
      </c>
      <c r="C53" s="200">
        <f>'[2]05'!C55</f>
        <v>60</v>
      </c>
      <c r="D53" s="200">
        <f>'[2]05'!D55</f>
        <v>0</v>
      </c>
      <c r="E53" s="200">
        <f>'[2]05'!E55</f>
        <v>0</v>
      </c>
      <c r="F53" s="15">
        <f t="shared" si="6"/>
        <v>60</v>
      </c>
      <c r="G53" s="199">
        <f>'[2]05'!H55</f>
        <v>0</v>
      </c>
      <c r="H53" s="200">
        <f>'[2]05'!I55</f>
        <v>0</v>
      </c>
      <c r="I53" s="200">
        <f>'[2]05'!J55</f>
        <v>0</v>
      </c>
      <c r="J53" s="200">
        <f>'[2]05'!K55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'[2]05'!B56</f>
        <v>0</v>
      </c>
      <c r="C54" s="200">
        <f>'[2]05'!C56</f>
        <v>60</v>
      </c>
      <c r="D54" s="200">
        <f>'[2]05'!D56</f>
        <v>0</v>
      </c>
      <c r="E54" s="200">
        <f>'[2]05'!E56</f>
        <v>0</v>
      </c>
      <c r="F54" s="15">
        <f t="shared" si="6"/>
        <v>60</v>
      </c>
      <c r="G54" s="199">
        <f>'[2]05'!H56</f>
        <v>0</v>
      </c>
      <c r="H54" s="200">
        <f>'[2]05'!I56</f>
        <v>0</v>
      </c>
      <c r="I54" s="200">
        <f>'[2]05'!J56</f>
        <v>0</v>
      </c>
      <c r="J54" s="200">
        <f>'[2]05'!K56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'[2]05'!B57</f>
        <v>0</v>
      </c>
      <c r="C55" s="200">
        <f>'[2]05'!C57</f>
        <v>60</v>
      </c>
      <c r="D55" s="200">
        <f>'[2]05'!D57</f>
        <v>0</v>
      </c>
      <c r="E55" s="200">
        <f>'[2]05'!E57</f>
        <v>0</v>
      </c>
      <c r="F55" s="15">
        <f t="shared" si="6"/>
        <v>60</v>
      </c>
      <c r="G55" s="199">
        <f>'[2]05'!H57</f>
        <v>0</v>
      </c>
      <c r="H55" s="200">
        <f>'[2]05'!I57</f>
        <v>0</v>
      </c>
      <c r="I55" s="200">
        <f>'[2]05'!J57</f>
        <v>0</v>
      </c>
      <c r="J55" s="200">
        <f>'[2]05'!K57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'[2]05'!B58</f>
        <v>0</v>
      </c>
      <c r="C56" s="200">
        <f>'[2]05'!C58</f>
        <v>60</v>
      </c>
      <c r="D56" s="200">
        <f>'[2]05'!D58</f>
        <v>0</v>
      </c>
      <c r="E56" s="200">
        <f>'[2]05'!E58</f>
        <v>0</v>
      </c>
      <c r="F56" s="15">
        <f t="shared" si="6"/>
        <v>60</v>
      </c>
      <c r="G56" s="199">
        <f>'[2]05'!H58</f>
        <v>0</v>
      </c>
      <c r="H56" s="200">
        <f>'[2]05'!I58</f>
        <v>0</v>
      </c>
      <c r="I56" s="200">
        <f>'[2]05'!J58</f>
        <v>0</v>
      </c>
      <c r="J56" s="200">
        <f>'[2]05'!K58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'[2]05'!B59</f>
        <v>0</v>
      </c>
      <c r="C57" s="200">
        <f>'[2]05'!C59</f>
        <v>60</v>
      </c>
      <c r="D57" s="200">
        <f>'[2]05'!D59</f>
        <v>0</v>
      </c>
      <c r="E57" s="200">
        <f>'[2]05'!E59</f>
        <v>0</v>
      </c>
      <c r="F57" s="15">
        <f t="shared" si="6"/>
        <v>60</v>
      </c>
      <c r="G57" s="199">
        <f>'[2]05'!H59</f>
        <v>0</v>
      </c>
      <c r="H57" s="200">
        <f>'[2]05'!I59</f>
        <v>0</v>
      </c>
      <c r="I57" s="200">
        <f>'[2]05'!J59</f>
        <v>0</v>
      </c>
      <c r="J57" s="200">
        <f>'[2]05'!K59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'[2]05'!B60</f>
        <v>0</v>
      </c>
      <c r="C58" s="200">
        <f>'[2]05'!C60</f>
        <v>60</v>
      </c>
      <c r="D58" s="200">
        <f>'[2]05'!D60</f>
        <v>0</v>
      </c>
      <c r="E58" s="200">
        <f>'[2]05'!E60</f>
        <v>0</v>
      </c>
      <c r="F58" s="15">
        <f t="shared" si="6"/>
        <v>60</v>
      </c>
      <c r="G58" s="199">
        <f>'[2]05'!H60</f>
        <v>0</v>
      </c>
      <c r="H58" s="200">
        <f>'[2]05'!I60</f>
        <v>0</v>
      </c>
      <c r="I58" s="200">
        <f>'[2]05'!J60</f>
        <v>0</v>
      </c>
      <c r="J58" s="200">
        <f>'[2]05'!K60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'[2]05'!B61</f>
        <v>0</v>
      </c>
      <c r="C59" s="200">
        <f>'[2]05'!C61</f>
        <v>60</v>
      </c>
      <c r="D59" s="200">
        <f>'[2]05'!D61</f>
        <v>0</v>
      </c>
      <c r="E59" s="200">
        <f>'[2]05'!E61</f>
        <v>0</v>
      </c>
      <c r="F59" s="15">
        <f t="shared" si="6"/>
        <v>60</v>
      </c>
      <c r="G59" s="199">
        <f>'[2]05'!H61</f>
        <v>0</v>
      </c>
      <c r="H59" s="200">
        <f>'[2]05'!I61</f>
        <v>0</v>
      </c>
      <c r="I59" s="200">
        <f>'[2]05'!J61</f>
        <v>0</v>
      </c>
      <c r="J59" s="200">
        <f>'[2]05'!K61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'[2]05'!B62</f>
        <v>0</v>
      </c>
      <c r="C60" s="200">
        <f>'[2]05'!C62</f>
        <v>60</v>
      </c>
      <c r="D60" s="200">
        <f>'[2]05'!D62</f>
        <v>0</v>
      </c>
      <c r="E60" s="200">
        <f>'[2]05'!E62</f>
        <v>0</v>
      </c>
      <c r="F60" s="15">
        <f t="shared" si="6"/>
        <v>60</v>
      </c>
      <c r="G60" s="199">
        <f>'[2]05'!H62</f>
        <v>0</v>
      </c>
      <c r="H60" s="200">
        <f>'[2]05'!I62</f>
        <v>0</v>
      </c>
      <c r="I60" s="200">
        <f>'[2]05'!J62</f>
        <v>0</v>
      </c>
      <c r="J60" s="200">
        <f>'[2]05'!K62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'[2]05'!B63</f>
        <v>0</v>
      </c>
      <c r="C61" s="200">
        <f>'[2]05'!C63</f>
        <v>60</v>
      </c>
      <c r="D61" s="200">
        <f>'[2]05'!D63</f>
        <v>0</v>
      </c>
      <c r="E61" s="200">
        <f>'[2]05'!E63</f>
        <v>0</v>
      </c>
      <c r="F61" s="15">
        <f t="shared" si="6"/>
        <v>60</v>
      </c>
      <c r="G61" s="199">
        <f>'[2]05'!H63</f>
        <v>0</v>
      </c>
      <c r="H61" s="200">
        <f>'[2]05'!I63</f>
        <v>0</v>
      </c>
      <c r="I61" s="200">
        <f>'[2]05'!J63</f>
        <v>0</v>
      </c>
      <c r="J61" s="200">
        <f>'[2]05'!K63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'[2]05'!B64</f>
        <v>0</v>
      </c>
      <c r="C62" s="200">
        <f>'[2]05'!C64</f>
        <v>60</v>
      </c>
      <c r="D62" s="200">
        <f>'[2]05'!D64</f>
        <v>0</v>
      </c>
      <c r="E62" s="200">
        <f>'[2]05'!E64</f>
        <v>0</v>
      </c>
      <c r="F62" s="15">
        <f t="shared" si="6"/>
        <v>60</v>
      </c>
      <c r="G62" s="199">
        <f>'[2]05'!H64</f>
        <v>0</v>
      </c>
      <c r="H62" s="200">
        <f>'[2]05'!I64</f>
        <v>0</v>
      </c>
      <c r="I62" s="200">
        <f>'[2]05'!J64</f>
        <v>0</v>
      </c>
      <c r="J62" s="200">
        <f>'[2]05'!K64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'[2]05'!B65</f>
        <v>0</v>
      </c>
      <c r="C63" s="200">
        <f>'[2]05'!C65</f>
        <v>60</v>
      </c>
      <c r="D63" s="200">
        <f>'[2]05'!D65</f>
        <v>0</v>
      </c>
      <c r="E63" s="200">
        <f>'[2]05'!E65</f>
        <v>0</v>
      </c>
      <c r="F63" s="15">
        <f t="shared" si="6"/>
        <v>60</v>
      </c>
      <c r="G63" s="199">
        <f>'[2]05'!H65</f>
        <v>0</v>
      </c>
      <c r="H63" s="200">
        <f>'[2]05'!I65</f>
        <v>0</v>
      </c>
      <c r="I63" s="200">
        <f>'[2]05'!J65</f>
        <v>0</v>
      </c>
      <c r="J63" s="200">
        <f>'[2]05'!K65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'[2]05'!B66</f>
        <v>0</v>
      </c>
      <c r="C64" s="200">
        <f>'[2]05'!C66</f>
        <v>60</v>
      </c>
      <c r="D64" s="200">
        <f>'[2]05'!D66</f>
        <v>0</v>
      </c>
      <c r="E64" s="200">
        <f>'[2]05'!E66</f>
        <v>0</v>
      </c>
      <c r="F64" s="15">
        <f t="shared" si="6"/>
        <v>60</v>
      </c>
      <c r="G64" s="199">
        <f>'[2]05'!H66</f>
        <v>0</v>
      </c>
      <c r="H64" s="200">
        <f>'[2]05'!I66</f>
        <v>0</v>
      </c>
      <c r="I64" s="200">
        <f>'[2]05'!J66</f>
        <v>0</v>
      </c>
      <c r="J64" s="200">
        <f>'[2]05'!K66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'[2]05'!B67</f>
        <v>0</v>
      </c>
      <c r="C65" s="200">
        <f>'[2]05'!C67</f>
        <v>60</v>
      </c>
      <c r="D65" s="200">
        <f>'[2]05'!D67</f>
        <v>0</v>
      </c>
      <c r="E65" s="200">
        <f>'[2]05'!E67</f>
        <v>0</v>
      </c>
      <c r="F65" s="15">
        <f t="shared" si="6"/>
        <v>60</v>
      </c>
      <c r="G65" s="199">
        <f>'[2]05'!H67</f>
        <v>0</v>
      </c>
      <c r="H65" s="200">
        <f>'[2]05'!I67</f>
        <v>0</v>
      </c>
      <c r="I65" s="200">
        <f>'[2]05'!J67</f>
        <v>0</v>
      </c>
      <c r="J65" s="200">
        <f>'[2]05'!K67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'[2]05'!B68</f>
        <v>0</v>
      </c>
      <c r="C66" s="200">
        <f>'[2]05'!C68</f>
        <v>60</v>
      </c>
      <c r="D66" s="200">
        <f>'[2]05'!D68</f>
        <v>0</v>
      </c>
      <c r="E66" s="200">
        <f>'[2]05'!E68</f>
        <v>0</v>
      </c>
      <c r="F66" s="15">
        <f t="shared" si="6"/>
        <v>60</v>
      </c>
      <c r="G66" s="199">
        <f>'[2]05'!H68</f>
        <v>0</v>
      </c>
      <c r="H66" s="200">
        <f>'[2]05'!I68</f>
        <v>0</v>
      </c>
      <c r="I66" s="200">
        <f>'[2]05'!J68</f>
        <v>0</v>
      </c>
      <c r="J66" s="200">
        <f>'[2]05'!K68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'[2]05'!B69</f>
        <v>0</v>
      </c>
      <c r="C67" s="200">
        <f>'[2]05'!C69</f>
        <v>60</v>
      </c>
      <c r="D67" s="200">
        <f>'[2]05'!D69</f>
        <v>0</v>
      </c>
      <c r="E67" s="200">
        <f>'[2]05'!E69</f>
        <v>0</v>
      </c>
      <c r="F67" s="15">
        <f t="shared" si="6"/>
        <v>60</v>
      </c>
      <c r="G67" s="199">
        <f>'[2]05'!H69</f>
        <v>0</v>
      </c>
      <c r="H67" s="200">
        <f>'[2]05'!I69</f>
        <v>0</v>
      </c>
      <c r="I67" s="200">
        <f>'[2]05'!J69</f>
        <v>0</v>
      </c>
      <c r="J67" s="200">
        <f>'[2]05'!K69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'[2]05'!B70</f>
        <v>0</v>
      </c>
      <c r="C68" s="200">
        <f>'[2]05'!C70</f>
        <v>60</v>
      </c>
      <c r="D68" s="200">
        <f>'[2]05'!D70</f>
        <v>0</v>
      </c>
      <c r="E68" s="200">
        <f>'[2]05'!E70</f>
        <v>0</v>
      </c>
      <c r="F68" s="15">
        <f t="shared" si="6"/>
        <v>60</v>
      </c>
      <c r="G68" s="199">
        <f>'[2]05'!H70</f>
        <v>0</v>
      </c>
      <c r="H68" s="200">
        <f>'[2]05'!I70</f>
        <v>0</v>
      </c>
      <c r="I68" s="200">
        <f>'[2]05'!J70</f>
        <v>0</v>
      </c>
      <c r="J68" s="200">
        <f>'[2]05'!K70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'[2]05'!B71</f>
        <v>0</v>
      </c>
      <c r="C69" s="200">
        <f>'[2]05'!C71</f>
        <v>60</v>
      </c>
      <c r="D69" s="200">
        <f>'[2]05'!D71</f>
        <v>0</v>
      </c>
      <c r="E69" s="200">
        <f>'[2]05'!E71</f>
        <v>0</v>
      </c>
      <c r="F69" s="15">
        <f t="shared" ref="F69:F98" si="16">SUM(B69:E69)</f>
        <v>60</v>
      </c>
      <c r="G69" s="199">
        <f>'[2]05'!H71</f>
        <v>0</v>
      </c>
      <c r="H69" s="200">
        <f>'[2]05'!I71</f>
        <v>0</v>
      </c>
      <c r="I69" s="200">
        <f>'[2]05'!J71</f>
        <v>0</v>
      </c>
      <c r="J69" s="200">
        <f>'[2]05'!K71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'[2]05'!B72</f>
        <v>0</v>
      </c>
      <c r="C70" s="200">
        <f>'[2]05'!C72</f>
        <v>60</v>
      </c>
      <c r="D70" s="200">
        <f>'[2]05'!D72</f>
        <v>0</v>
      </c>
      <c r="E70" s="200">
        <f>'[2]05'!E72</f>
        <v>0</v>
      </c>
      <c r="F70" s="15">
        <f t="shared" si="16"/>
        <v>60</v>
      </c>
      <c r="G70" s="199">
        <f>'[2]05'!H72</f>
        <v>0</v>
      </c>
      <c r="H70" s="200">
        <f>'[2]05'!I72</f>
        <v>0</v>
      </c>
      <c r="I70" s="200">
        <f>'[2]05'!J72</f>
        <v>0</v>
      </c>
      <c r="J70" s="200">
        <f>'[2]05'!K72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'[2]05'!B73</f>
        <v>0</v>
      </c>
      <c r="C71" s="200">
        <f>'[2]05'!C73</f>
        <v>60</v>
      </c>
      <c r="D71" s="200">
        <f>'[2]05'!D73</f>
        <v>0</v>
      </c>
      <c r="E71" s="200">
        <f>'[2]05'!E73</f>
        <v>0</v>
      </c>
      <c r="F71" s="15">
        <f t="shared" si="16"/>
        <v>60</v>
      </c>
      <c r="G71" s="199">
        <f>'[2]05'!H73</f>
        <v>0</v>
      </c>
      <c r="H71" s="200">
        <f>'[2]05'!I73</f>
        <v>0</v>
      </c>
      <c r="I71" s="200">
        <f>'[2]05'!J73</f>
        <v>0</v>
      </c>
      <c r="J71" s="200">
        <f>'[2]05'!K73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'[2]05'!B74</f>
        <v>0</v>
      </c>
      <c r="C72" s="200">
        <f>'[2]05'!C74</f>
        <v>60</v>
      </c>
      <c r="D72" s="200">
        <f>'[2]05'!D74</f>
        <v>0</v>
      </c>
      <c r="E72" s="200">
        <f>'[2]05'!E74</f>
        <v>0</v>
      </c>
      <c r="F72" s="15">
        <f t="shared" si="16"/>
        <v>60</v>
      </c>
      <c r="G72" s="199">
        <f>'[2]05'!H74</f>
        <v>0</v>
      </c>
      <c r="H72" s="200">
        <f>'[2]05'!I74</f>
        <v>0</v>
      </c>
      <c r="I72" s="200">
        <f>'[2]05'!J74</f>
        <v>0</v>
      </c>
      <c r="J72" s="200">
        <f>'[2]05'!K74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'[2]05'!B75</f>
        <v>0</v>
      </c>
      <c r="C73" s="200">
        <f>'[2]05'!C75</f>
        <v>60</v>
      </c>
      <c r="D73" s="200">
        <f>'[2]05'!D75</f>
        <v>0</v>
      </c>
      <c r="E73" s="200">
        <f>'[2]05'!E75</f>
        <v>0</v>
      </c>
      <c r="F73" s="15">
        <f t="shared" si="16"/>
        <v>60</v>
      </c>
      <c r="G73" s="199">
        <f>'[2]05'!H75</f>
        <v>0</v>
      </c>
      <c r="H73" s="200">
        <f>'[2]05'!I75</f>
        <v>0</v>
      </c>
      <c r="I73" s="200">
        <f>'[2]05'!J75</f>
        <v>0</v>
      </c>
      <c r="J73" s="200">
        <f>'[2]05'!K75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'[2]05'!B76</f>
        <v>0</v>
      </c>
      <c r="C74" s="200">
        <f>'[2]05'!C76</f>
        <v>60</v>
      </c>
      <c r="D74" s="200">
        <f>'[2]05'!D76</f>
        <v>0</v>
      </c>
      <c r="E74" s="200">
        <f>'[2]05'!E76</f>
        <v>0</v>
      </c>
      <c r="F74" s="15">
        <f t="shared" si="16"/>
        <v>60</v>
      </c>
      <c r="G74" s="199">
        <f>'[2]05'!H76</f>
        <v>0</v>
      </c>
      <c r="H74" s="200">
        <f>'[2]05'!I76</f>
        <v>0</v>
      </c>
      <c r="I74" s="200">
        <f>'[2]05'!J76</f>
        <v>0</v>
      </c>
      <c r="J74" s="200">
        <f>'[2]05'!K76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'[2]05'!B77</f>
        <v>0</v>
      </c>
      <c r="C75" s="200">
        <f>'[2]05'!C77</f>
        <v>60</v>
      </c>
      <c r="D75" s="200">
        <f>'[2]05'!D77</f>
        <v>0</v>
      </c>
      <c r="E75" s="200">
        <f>'[2]05'!E77</f>
        <v>0</v>
      </c>
      <c r="F75" s="15">
        <f t="shared" si="16"/>
        <v>60</v>
      </c>
      <c r="G75" s="199">
        <f>'[2]05'!H77</f>
        <v>0</v>
      </c>
      <c r="H75" s="200">
        <f>'[2]05'!I77</f>
        <v>0</v>
      </c>
      <c r="I75" s="200">
        <f>'[2]05'!J77</f>
        <v>0</v>
      </c>
      <c r="J75" s="200">
        <f>'[2]05'!K77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'[2]05'!B78</f>
        <v>0</v>
      </c>
      <c r="C76" s="200">
        <f>'[2]05'!C78</f>
        <v>60</v>
      </c>
      <c r="D76" s="200">
        <f>'[2]05'!D78</f>
        <v>0</v>
      </c>
      <c r="E76" s="200">
        <f>'[2]05'!E78</f>
        <v>0</v>
      </c>
      <c r="F76" s="15">
        <f t="shared" si="16"/>
        <v>60</v>
      </c>
      <c r="G76" s="199">
        <f>'[2]05'!H78</f>
        <v>0</v>
      </c>
      <c r="H76" s="200">
        <f>'[2]05'!I78</f>
        <v>0</v>
      </c>
      <c r="I76" s="200">
        <f>'[2]05'!J78</f>
        <v>0</v>
      </c>
      <c r="J76" s="200">
        <f>'[2]05'!K78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'[2]05'!B79</f>
        <v>0</v>
      </c>
      <c r="C77" s="200">
        <f>'[2]05'!C79</f>
        <v>60</v>
      </c>
      <c r="D77" s="200">
        <f>'[2]05'!D79</f>
        <v>0</v>
      </c>
      <c r="E77" s="200">
        <f>'[2]05'!E79</f>
        <v>0</v>
      </c>
      <c r="F77" s="15">
        <f t="shared" si="16"/>
        <v>60</v>
      </c>
      <c r="G77" s="199">
        <f>'[2]05'!H79</f>
        <v>0</v>
      </c>
      <c r="H77" s="200">
        <f>'[2]05'!I79</f>
        <v>0</v>
      </c>
      <c r="I77" s="200">
        <f>'[2]05'!J79</f>
        <v>0</v>
      </c>
      <c r="J77" s="200">
        <f>'[2]05'!K79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'[2]05'!B80</f>
        <v>0</v>
      </c>
      <c r="C78" s="200">
        <f>'[2]05'!C80</f>
        <v>60</v>
      </c>
      <c r="D78" s="200">
        <f>'[2]05'!D80</f>
        <v>0</v>
      </c>
      <c r="E78" s="200">
        <f>'[2]05'!E80</f>
        <v>0</v>
      </c>
      <c r="F78" s="15">
        <f t="shared" si="16"/>
        <v>60</v>
      </c>
      <c r="G78" s="199">
        <f>'[2]05'!H80</f>
        <v>0</v>
      </c>
      <c r="H78" s="200">
        <f>'[2]05'!I80</f>
        <v>0</v>
      </c>
      <c r="I78" s="200">
        <f>'[2]05'!J80</f>
        <v>0</v>
      </c>
      <c r="J78" s="200">
        <f>'[2]05'!K80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'[2]05'!B81</f>
        <v>0</v>
      </c>
      <c r="C79" s="200">
        <f>'[2]05'!C81</f>
        <v>60</v>
      </c>
      <c r="D79" s="200">
        <f>'[2]05'!D81</f>
        <v>0</v>
      </c>
      <c r="E79" s="200">
        <f>'[2]05'!E81</f>
        <v>0</v>
      </c>
      <c r="F79" s="15">
        <f t="shared" si="16"/>
        <v>60</v>
      </c>
      <c r="G79" s="199">
        <f>'[2]05'!H81</f>
        <v>0</v>
      </c>
      <c r="H79" s="200">
        <f>'[2]05'!I81</f>
        <v>0</v>
      </c>
      <c r="I79" s="200">
        <f>'[2]05'!J81</f>
        <v>0</v>
      </c>
      <c r="J79" s="200">
        <f>'[2]05'!K81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'[2]05'!B82</f>
        <v>0</v>
      </c>
      <c r="C80" s="200">
        <f>'[2]05'!C82</f>
        <v>60</v>
      </c>
      <c r="D80" s="200">
        <f>'[2]05'!D82</f>
        <v>0</v>
      </c>
      <c r="E80" s="200">
        <f>'[2]05'!E82</f>
        <v>0</v>
      </c>
      <c r="F80" s="15">
        <f t="shared" si="16"/>
        <v>60</v>
      </c>
      <c r="G80" s="199">
        <f>'[2]05'!H82</f>
        <v>0</v>
      </c>
      <c r="H80" s="200">
        <f>'[2]05'!I82</f>
        <v>0</v>
      </c>
      <c r="I80" s="200">
        <f>'[2]05'!J82</f>
        <v>0</v>
      </c>
      <c r="J80" s="200">
        <f>'[2]05'!K82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'[2]05'!B83</f>
        <v>0</v>
      </c>
      <c r="C81" s="200">
        <f>'[2]05'!C83</f>
        <v>60</v>
      </c>
      <c r="D81" s="200">
        <f>'[2]05'!D83</f>
        <v>0</v>
      </c>
      <c r="E81" s="200">
        <f>'[2]05'!E83</f>
        <v>0</v>
      </c>
      <c r="F81" s="15">
        <f t="shared" si="16"/>
        <v>60</v>
      </c>
      <c r="G81" s="199">
        <f>'[2]05'!H83</f>
        <v>0</v>
      </c>
      <c r="H81" s="200">
        <f>'[2]05'!I83</f>
        <v>0</v>
      </c>
      <c r="I81" s="200">
        <f>'[2]05'!J83</f>
        <v>0</v>
      </c>
      <c r="J81" s="200">
        <f>'[2]05'!K83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'[2]05'!B84</f>
        <v>0</v>
      </c>
      <c r="C82" s="200">
        <f>'[2]05'!C84</f>
        <v>60</v>
      </c>
      <c r="D82" s="200">
        <f>'[2]05'!D84</f>
        <v>0</v>
      </c>
      <c r="E82" s="200">
        <f>'[2]05'!E84</f>
        <v>0</v>
      </c>
      <c r="F82" s="15">
        <f t="shared" si="16"/>
        <v>60</v>
      </c>
      <c r="G82" s="199">
        <f>'[2]05'!H84</f>
        <v>0</v>
      </c>
      <c r="H82" s="200">
        <f>'[2]05'!I84</f>
        <v>0</v>
      </c>
      <c r="I82" s="200">
        <f>'[2]05'!J84</f>
        <v>0</v>
      </c>
      <c r="J82" s="200">
        <f>'[2]05'!K84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'[2]05'!B85</f>
        <v>0</v>
      </c>
      <c r="C83" s="200">
        <f>'[2]05'!C85</f>
        <v>60</v>
      </c>
      <c r="D83" s="200">
        <f>'[2]05'!D85</f>
        <v>0</v>
      </c>
      <c r="E83" s="200">
        <f>'[2]05'!E85</f>
        <v>0</v>
      </c>
      <c r="F83" s="15">
        <f t="shared" si="16"/>
        <v>60</v>
      </c>
      <c r="G83" s="199">
        <f>'[2]05'!H85</f>
        <v>0</v>
      </c>
      <c r="H83" s="200">
        <f>'[2]05'!I85</f>
        <v>0</v>
      </c>
      <c r="I83" s="200">
        <f>'[2]05'!J85</f>
        <v>0</v>
      </c>
      <c r="J83" s="200">
        <f>'[2]05'!K85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'[2]05'!B86</f>
        <v>0</v>
      </c>
      <c r="C84" s="200">
        <f>'[2]05'!C86</f>
        <v>60</v>
      </c>
      <c r="D84" s="200">
        <f>'[2]05'!D86</f>
        <v>0</v>
      </c>
      <c r="E84" s="200">
        <f>'[2]05'!E86</f>
        <v>0</v>
      </c>
      <c r="F84" s="15">
        <f t="shared" si="16"/>
        <v>60</v>
      </c>
      <c r="G84" s="199">
        <f>'[2]05'!H86</f>
        <v>0</v>
      </c>
      <c r="H84" s="200">
        <f>'[2]05'!I86</f>
        <v>0</v>
      </c>
      <c r="I84" s="200">
        <f>'[2]05'!J86</f>
        <v>0</v>
      </c>
      <c r="J84" s="200">
        <f>'[2]05'!K86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'[2]05'!B87</f>
        <v>0</v>
      </c>
      <c r="C85" s="200">
        <f>'[2]05'!C87</f>
        <v>60</v>
      </c>
      <c r="D85" s="200">
        <f>'[2]05'!D87</f>
        <v>0</v>
      </c>
      <c r="E85" s="200">
        <f>'[2]05'!E87</f>
        <v>0</v>
      </c>
      <c r="F85" s="15">
        <f t="shared" si="16"/>
        <v>60</v>
      </c>
      <c r="G85" s="199">
        <f>'[2]05'!H87</f>
        <v>0</v>
      </c>
      <c r="H85" s="200">
        <f>'[2]05'!I87</f>
        <v>0</v>
      </c>
      <c r="I85" s="200">
        <f>'[2]05'!J87</f>
        <v>0</v>
      </c>
      <c r="J85" s="200">
        <f>'[2]05'!K87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'[2]05'!B88</f>
        <v>0</v>
      </c>
      <c r="C86" s="200">
        <f>'[2]05'!C88</f>
        <v>60</v>
      </c>
      <c r="D86" s="200">
        <f>'[2]05'!D88</f>
        <v>0</v>
      </c>
      <c r="E86" s="200">
        <f>'[2]05'!E88</f>
        <v>0</v>
      </c>
      <c r="F86" s="15">
        <f t="shared" si="16"/>
        <v>60</v>
      </c>
      <c r="G86" s="199">
        <f>'[2]05'!H88</f>
        <v>0</v>
      </c>
      <c r="H86" s="200">
        <f>'[2]05'!I88</f>
        <v>0</v>
      </c>
      <c r="I86" s="200">
        <f>'[2]05'!J88</f>
        <v>0</v>
      </c>
      <c r="J86" s="200">
        <f>'[2]05'!K88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'[2]05'!B89</f>
        <v>0</v>
      </c>
      <c r="C87" s="200">
        <f>'[2]05'!C89</f>
        <v>60</v>
      </c>
      <c r="D87" s="200">
        <f>'[2]05'!D89</f>
        <v>0</v>
      </c>
      <c r="E87" s="200">
        <f>'[2]05'!E89</f>
        <v>0</v>
      </c>
      <c r="F87" s="15">
        <f t="shared" si="16"/>
        <v>60</v>
      </c>
      <c r="G87" s="199">
        <f>'[2]05'!H89</f>
        <v>0</v>
      </c>
      <c r="H87" s="200">
        <f>'[2]05'!I89</f>
        <v>0</v>
      </c>
      <c r="I87" s="200">
        <f>'[2]05'!J89</f>
        <v>0</v>
      </c>
      <c r="J87" s="200">
        <f>'[2]05'!K89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'[2]05'!B90</f>
        <v>0</v>
      </c>
      <c r="C88" s="200">
        <f>'[2]05'!C90</f>
        <v>60</v>
      </c>
      <c r="D88" s="200">
        <f>'[2]05'!D90</f>
        <v>0</v>
      </c>
      <c r="E88" s="200">
        <f>'[2]05'!E90</f>
        <v>0</v>
      </c>
      <c r="F88" s="15">
        <f t="shared" si="16"/>
        <v>60</v>
      </c>
      <c r="G88" s="199">
        <f>'[2]05'!H90</f>
        <v>0</v>
      </c>
      <c r="H88" s="200">
        <f>'[2]05'!I90</f>
        <v>0</v>
      </c>
      <c r="I88" s="200">
        <f>'[2]05'!J90</f>
        <v>0</v>
      </c>
      <c r="J88" s="200">
        <f>'[2]05'!K90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'[2]05'!B91</f>
        <v>0</v>
      </c>
      <c r="C89" s="200">
        <f>'[2]05'!C91</f>
        <v>60</v>
      </c>
      <c r="D89" s="200">
        <f>'[2]05'!D91</f>
        <v>0</v>
      </c>
      <c r="E89" s="200">
        <f>'[2]05'!E91</f>
        <v>0</v>
      </c>
      <c r="F89" s="15">
        <f t="shared" si="16"/>
        <v>60</v>
      </c>
      <c r="G89" s="199">
        <f>'[2]05'!H91</f>
        <v>0</v>
      </c>
      <c r="H89" s="200">
        <f>'[2]05'!I91</f>
        <v>0</v>
      </c>
      <c r="I89" s="200">
        <f>'[2]05'!J91</f>
        <v>0</v>
      </c>
      <c r="J89" s="200">
        <f>'[2]05'!K91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'[2]05'!B92</f>
        <v>0</v>
      </c>
      <c r="C90" s="200">
        <f>'[2]05'!C92</f>
        <v>60</v>
      </c>
      <c r="D90" s="200">
        <f>'[2]05'!D92</f>
        <v>0</v>
      </c>
      <c r="E90" s="200">
        <f>'[2]05'!E92</f>
        <v>0</v>
      </c>
      <c r="F90" s="15">
        <f t="shared" si="16"/>
        <v>60</v>
      </c>
      <c r="G90" s="199">
        <f>'[2]05'!H92</f>
        <v>0</v>
      </c>
      <c r="H90" s="200">
        <f>'[2]05'!I92</f>
        <v>0</v>
      </c>
      <c r="I90" s="200">
        <f>'[2]05'!J92</f>
        <v>0</v>
      </c>
      <c r="J90" s="200">
        <f>'[2]05'!K92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'[2]05'!B93</f>
        <v>0</v>
      </c>
      <c r="C91" s="200">
        <f>'[2]05'!C93</f>
        <v>60</v>
      </c>
      <c r="D91" s="200">
        <f>'[2]05'!D93</f>
        <v>0</v>
      </c>
      <c r="E91" s="200">
        <f>'[2]05'!E93</f>
        <v>0</v>
      </c>
      <c r="F91" s="15">
        <f t="shared" si="16"/>
        <v>60</v>
      </c>
      <c r="G91" s="199">
        <f>'[2]05'!H93</f>
        <v>0</v>
      </c>
      <c r="H91" s="200">
        <f>'[2]05'!I93</f>
        <v>0</v>
      </c>
      <c r="I91" s="200">
        <f>'[2]05'!J93</f>
        <v>0</v>
      </c>
      <c r="J91" s="200">
        <f>'[2]05'!K93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'[2]05'!B94</f>
        <v>0</v>
      </c>
      <c r="C92" s="200">
        <f>'[2]05'!C94</f>
        <v>60</v>
      </c>
      <c r="D92" s="200">
        <f>'[2]05'!D94</f>
        <v>0</v>
      </c>
      <c r="E92" s="200">
        <f>'[2]05'!E94</f>
        <v>0</v>
      </c>
      <c r="F92" s="15">
        <f t="shared" si="16"/>
        <v>60</v>
      </c>
      <c r="G92" s="199">
        <f>'[2]05'!H94</f>
        <v>0</v>
      </c>
      <c r="H92" s="200">
        <f>'[2]05'!I94</f>
        <v>0</v>
      </c>
      <c r="I92" s="200">
        <f>'[2]05'!J94</f>
        <v>0</v>
      </c>
      <c r="J92" s="200">
        <f>'[2]05'!K94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'[2]05'!B95</f>
        <v>0</v>
      </c>
      <c r="C93" s="200">
        <f>'[2]05'!C95</f>
        <v>60</v>
      </c>
      <c r="D93" s="200">
        <f>'[2]05'!D95</f>
        <v>0</v>
      </c>
      <c r="E93" s="200">
        <f>'[2]05'!E95</f>
        <v>0</v>
      </c>
      <c r="F93" s="15">
        <f t="shared" si="16"/>
        <v>60</v>
      </c>
      <c r="G93" s="199">
        <f>'[2]05'!H95</f>
        <v>0</v>
      </c>
      <c r="H93" s="200">
        <f>'[2]05'!I95</f>
        <v>0</v>
      </c>
      <c r="I93" s="200">
        <f>'[2]05'!J95</f>
        <v>0</v>
      </c>
      <c r="J93" s="200">
        <f>'[2]05'!K95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'[2]05'!B96</f>
        <v>0</v>
      </c>
      <c r="C94" s="200">
        <f>'[2]05'!C96</f>
        <v>60</v>
      </c>
      <c r="D94" s="200">
        <f>'[2]05'!D96</f>
        <v>0</v>
      </c>
      <c r="E94" s="200">
        <f>'[2]05'!E96</f>
        <v>0</v>
      </c>
      <c r="F94" s="15">
        <f t="shared" si="16"/>
        <v>60</v>
      </c>
      <c r="G94" s="199">
        <f>'[2]05'!H96</f>
        <v>0</v>
      </c>
      <c r="H94" s="200">
        <f>'[2]05'!I96</f>
        <v>0</v>
      </c>
      <c r="I94" s="200">
        <f>'[2]05'!J96</f>
        <v>0</v>
      </c>
      <c r="J94" s="200">
        <f>'[2]05'!K96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'[2]05'!B97</f>
        <v>0</v>
      </c>
      <c r="C95" s="200">
        <f>'[2]05'!C97</f>
        <v>60</v>
      </c>
      <c r="D95" s="200">
        <f>'[2]05'!D97</f>
        <v>0</v>
      </c>
      <c r="E95" s="200">
        <f>'[2]05'!E97</f>
        <v>0</v>
      </c>
      <c r="F95" s="15">
        <f t="shared" si="16"/>
        <v>60</v>
      </c>
      <c r="G95" s="199">
        <f>'[2]05'!H97</f>
        <v>0</v>
      </c>
      <c r="H95" s="200">
        <f>'[2]05'!I97</f>
        <v>0</v>
      </c>
      <c r="I95" s="200">
        <f>'[2]05'!J97</f>
        <v>0</v>
      </c>
      <c r="J95" s="200">
        <f>'[2]05'!K97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'[2]05'!B98</f>
        <v>0</v>
      </c>
      <c r="C96" s="200">
        <f>'[2]05'!C98</f>
        <v>60</v>
      </c>
      <c r="D96" s="200">
        <f>'[2]05'!D98</f>
        <v>0</v>
      </c>
      <c r="E96" s="200">
        <f>'[2]05'!E98</f>
        <v>0</v>
      </c>
      <c r="F96" s="15">
        <f t="shared" si="16"/>
        <v>60</v>
      </c>
      <c r="G96" s="199">
        <f>'[2]05'!H98</f>
        <v>0</v>
      </c>
      <c r="H96" s="200">
        <f>'[2]05'!I98</f>
        <v>0</v>
      </c>
      <c r="I96" s="200">
        <f>'[2]05'!J98</f>
        <v>0</v>
      </c>
      <c r="J96" s="200">
        <f>'[2]05'!K98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'[2]05'!B99</f>
        <v>0</v>
      </c>
      <c r="C97" s="200">
        <f>'[2]05'!C99</f>
        <v>60</v>
      </c>
      <c r="D97" s="200">
        <f>'[2]05'!D99</f>
        <v>0</v>
      </c>
      <c r="E97" s="200">
        <f>'[2]05'!E99</f>
        <v>0</v>
      </c>
      <c r="F97" s="15">
        <f t="shared" si="16"/>
        <v>60</v>
      </c>
      <c r="G97" s="199">
        <f>'[2]05'!H99</f>
        <v>0</v>
      </c>
      <c r="H97" s="200">
        <f>'[2]05'!I99</f>
        <v>0</v>
      </c>
      <c r="I97" s="200">
        <f>'[2]05'!J99</f>
        <v>0</v>
      </c>
      <c r="J97" s="200">
        <f>'[2]05'!K99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'[2]05'!B100</f>
        <v>0</v>
      </c>
      <c r="C98" s="200">
        <f>'[2]05'!C100</f>
        <v>60</v>
      </c>
      <c r="D98" s="200">
        <f>'[2]05'!D100</f>
        <v>0</v>
      </c>
      <c r="E98" s="200">
        <f>'[2]05'!E100</f>
        <v>0</v>
      </c>
      <c r="F98" s="15">
        <f t="shared" si="16"/>
        <v>60</v>
      </c>
      <c r="G98" s="199">
        <f>'[2]05'!H100</f>
        <v>0</v>
      </c>
      <c r="H98" s="200">
        <f>'[2]05'!I100</f>
        <v>0</v>
      </c>
      <c r="I98" s="200">
        <f>'[2]05'!J100</f>
        <v>0</v>
      </c>
      <c r="J98" s="200">
        <f>'[2]05'!K100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45356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1010</v>
      </c>
      <c r="G3" s="16">
        <f>'[3]05'!G5</f>
        <v>0</v>
      </c>
      <c r="H3" s="17">
        <f>SUM(B3:G3)</f>
        <v>1330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30.81</v>
      </c>
      <c r="AU3" s="8">
        <v>25.98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30.81</v>
      </c>
      <c r="BM3" s="8">
        <f>AU3</f>
        <v>25.98</v>
      </c>
      <c r="BN3" s="8">
        <f>BC3</f>
        <v>26.99</v>
      </c>
      <c r="BO3" s="8">
        <f>BJ3</f>
        <v>26.99</v>
      </c>
      <c r="BP3" s="139">
        <f>BL3-BN3</f>
        <v>3.8200000000000003</v>
      </c>
      <c r="BQ3" s="139">
        <f>BM3-BO3</f>
        <v>-1.009999999999998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1010</v>
      </c>
      <c r="G4" s="16">
        <f>'[3]05'!G6</f>
        <v>0</v>
      </c>
      <c r="H4" s="17">
        <f>SUM(B4:G4)</f>
        <v>1330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30.81</v>
      </c>
      <c r="AU4" s="8">
        <v>25.98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30.81</v>
      </c>
      <c r="BM4" s="8">
        <f t="shared" ref="BM4:BM67" si="22">AU4</f>
        <v>25.98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3.8200000000000003</v>
      </c>
      <c r="BQ4" s="139">
        <f t="shared" ref="BQ4:BQ67" si="26">BM4-BO4</f>
        <v>-1.009999999999998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1010</v>
      </c>
      <c r="G5" s="16">
        <f>'[3]05'!G7</f>
        <v>0</v>
      </c>
      <c r="H5" s="17">
        <f t="shared" ref="H5:H68" si="27">SUM(B5:G5)</f>
        <v>1330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25.98</v>
      </c>
      <c r="AU5" s="8">
        <v>25.98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25.98</v>
      </c>
      <c r="BM5" s="8">
        <f t="shared" si="22"/>
        <v>25.98</v>
      </c>
      <c r="BN5" s="8">
        <f t="shared" si="23"/>
        <v>26.99</v>
      </c>
      <c r="BO5" s="8">
        <f t="shared" si="24"/>
        <v>26.99</v>
      </c>
      <c r="BP5" s="139">
        <f t="shared" si="25"/>
        <v>-1.009999999999998</v>
      </c>
      <c r="BQ5" s="139">
        <f t="shared" si="26"/>
        <v>-1.009999999999998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1010</v>
      </c>
      <c r="G6" s="16">
        <f>'[3]05'!G8</f>
        <v>0</v>
      </c>
      <c r="H6" s="17">
        <f t="shared" si="27"/>
        <v>1330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25.98</v>
      </c>
      <c r="AU6" s="8">
        <v>25.98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25.98</v>
      </c>
      <c r="BM6" s="8">
        <f t="shared" si="22"/>
        <v>25.98</v>
      </c>
      <c r="BN6" s="8">
        <f t="shared" si="23"/>
        <v>26.99</v>
      </c>
      <c r="BO6" s="8">
        <f t="shared" si="24"/>
        <v>26.99</v>
      </c>
      <c r="BP6" s="139">
        <f t="shared" si="25"/>
        <v>-1.009999999999998</v>
      </c>
      <c r="BQ6" s="139">
        <f t="shared" si="26"/>
        <v>-1.009999999999998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1010</v>
      </c>
      <c r="G7" s="16">
        <f>'[3]05'!G9</f>
        <v>0</v>
      </c>
      <c r="H7" s="17">
        <f t="shared" si="27"/>
        <v>1330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25.98</v>
      </c>
      <c r="AU7" s="8">
        <v>25.98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25.98</v>
      </c>
      <c r="BM7" s="8">
        <f t="shared" si="22"/>
        <v>25.98</v>
      </c>
      <c r="BN7" s="8">
        <f t="shared" si="23"/>
        <v>26.99</v>
      </c>
      <c r="BO7" s="8">
        <f t="shared" si="24"/>
        <v>26.99</v>
      </c>
      <c r="BP7" s="139">
        <f t="shared" si="25"/>
        <v>-1.009999999999998</v>
      </c>
      <c r="BQ7" s="139">
        <f t="shared" si="26"/>
        <v>-1.009999999999998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1010</v>
      </c>
      <c r="G8" s="16">
        <f>'[3]05'!G10</f>
        <v>0</v>
      </c>
      <c r="H8" s="17">
        <f t="shared" si="27"/>
        <v>1330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25.98</v>
      </c>
      <c r="AU8" s="8">
        <v>25.98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25.98</v>
      </c>
      <c r="BM8" s="8">
        <f t="shared" si="22"/>
        <v>25.98</v>
      </c>
      <c r="BN8" s="8">
        <f t="shared" si="23"/>
        <v>26.99</v>
      </c>
      <c r="BO8" s="8">
        <f t="shared" si="24"/>
        <v>26.99</v>
      </c>
      <c r="BP8" s="139">
        <f t="shared" si="25"/>
        <v>-1.009999999999998</v>
      </c>
      <c r="BQ8" s="139">
        <f t="shared" si="26"/>
        <v>-1.009999999999998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1010</v>
      </c>
      <c r="G9" s="16">
        <f>'[3]05'!G11</f>
        <v>0</v>
      </c>
      <c r="H9" s="17">
        <f t="shared" si="27"/>
        <v>1330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25.98</v>
      </c>
      <c r="AU9" s="8">
        <v>25.98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25.98</v>
      </c>
      <c r="BM9" s="8">
        <f t="shared" si="22"/>
        <v>25.98</v>
      </c>
      <c r="BN9" s="8">
        <f t="shared" si="23"/>
        <v>26.99</v>
      </c>
      <c r="BO9" s="8">
        <f t="shared" si="24"/>
        <v>26.99</v>
      </c>
      <c r="BP9" s="139">
        <f t="shared" si="25"/>
        <v>-1.009999999999998</v>
      </c>
      <c r="BQ9" s="139">
        <f t="shared" si="26"/>
        <v>-1.009999999999998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1010</v>
      </c>
      <c r="G10" s="16">
        <f>'[3]05'!G12</f>
        <v>0</v>
      </c>
      <c r="H10" s="17">
        <f t="shared" si="27"/>
        <v>1330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25.98</v>
      </c>
      <c r="AU10" s="8">
        <v>25.98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25.98</v>
      </c>
      <c r="BM10" s="8">
        <f t="shared" si="22"/>
        <v>25.98</v>
      </c>
      <c r="BN10" s="8">
        <f t="shared" si="23"/>
        <v>26.99</v>
      </c>
      <c r="BO10" s="8">
        <f t="shared" si="24"/>
        <v>26.99</v>
      </c>
      <c r="BP10" s="139">
        <f t="shared" si="25"/>
        <v>-1.009999999999998</v>
      </c>
      <c r="BQ10" s="139">
        <f t="shared" si="26"/>
        <v>-1.009999999999998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1010</v>
      </c>
      <c r="G11" s="16">
        <f>'[3]05'!G13</f>
        <v>0</v>
      </c>
      <c r="H11" s="17">
        <f t="shared" si="27"/>
        <v>1330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25.98</v>
      </c>
      <c r="AU11" s="8">
        <v>25.98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25.98</v>
      </c>
      <c r="BM11" s="8">
        <f t="shared" si="22"/>
        <v>25.98</v>
      </c>
      <c r="BN11" s="8">
        <f t="shared" si="23"/>
        <v>26.99</v>
      </c>
      <c r="BO11" s="8">
        <f t="shared" si="24"/>
        <v>26.99</v>
      </c>
      <c r="BP11" s="139">
        <f t="shared" si="25"/>
        <v>-1.009999999999998</v>
      </c>
      <c r="BQ11" s="139">
        <f t="shared" si="26"/>
        <v>-1.009999999999998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1010</v>
      </c>
      <c r="G12" s="16">
        <f>'[3]05'!G14</f>
        <v>0</v>
      </c>
      <c r="H12" s="17">
        <f t="shared" si="27"/>
        <v>1330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25.98</v>
      </c>
      <c r="AU12" s="8">
        <v>25.98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25.98</v>
      </c>
      <c r="BM12" s="8">
        <f t="shared" si="22"/>
        <v>25.98</v>
      </c>
      <c r="BN12" s="8">
        <f t="shared" si="23"/>
        <v>26.99</v>
      </c>
      <c r="BO12" s="8">
        <f t="shared" si="24"/>
        <v>26.99</v>
      </c>
      <c r="BP12" s="139">
        <f t="shared" si="25"/>
        <v>-1.009999999999998</v>
      </c>
      <c r="BQ12" s="139">
        <f t="shared" si="26"/>
        <v>-1.009999999999998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1010</v>
      </c>
      <c r="G13" s="16">
        <f>'[3]05'!G15</f>
        <v>0</v>
      </c>
      <c r="H13" s="17">
        <f t="shared" si="27"/>
        <v>1330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25.98</v>
      </c>
      <c r="AU13" s="8">
        <v>25.98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25.98</v>
      </c>
      <c r="BM13" s="8">
        <f t="shared" si="22"/>
        <v>25.98</v>
      </c>
      <c r="BN13" s="8">
        <f t="shared" si="23"/>
        <v>26.99</v>
      </c>
      <c r="BO13" s="8">
        <f t="shared" si="24"/>
        <v>26.99</v>
      </c>
      <c r="BP13" s="139">
        <f t="shared" si="25"/>
        <v>-1.009999999999998</v>
      </c>
      <c r="BQ13" s="139">
        <f t="shared" si="26"/>
        <v>-1.009999999999998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1010</v>
      </c>
      <c r="G14" s="16">
        <f>'[3]05'!G16</f>
        <v>0</v>
      </c>
      <c r="H14" s="17">
        <f t="shared" si="27"/>
        <v>1330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25.98</v>
      </c>
      <c r="AU14" s="8">
        <v>25.98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25.98</v>
      </c>
      <c r="BM14" s="8">
        <f t="shared" si="22"/>
        <v>25.98</v>
      </c>
      <c r="BN14" s="8">
        <f t="shared" si="23"/>
        <v>26.99</v>
      </c>
      <c r="BO14" s="8">
        <f t="shared" si="24"/>
        <v>26.99</v>
      </c>
      <c r="BP14" s="139">
        <f t="shared" si="25"/>
        <v>-1.009999999999998</v>
      </c>
      <c r="BQ14" s="139">
        <f t="shared" si="26"/>
        <v>-1.009999999999998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1010</v>
      </c>
      <c r="G15" s="16">
        <f>'[3]05'!G17</f>
        <v>0</v>
      </c>
      <c r="H15" s="17">
        <f t="shared" si="27"/>
        <v>1330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25.98</v>
      </c>
      <c r="AU15" s="8">
        <v>25.98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25.98</v>
      </c>
      <c r="BM15" s="8">
        <f t="shared" si="22"/>
        <v>25.98</v>
      </c>
      <c r="BN15" s="8">
        <f t="shared" si="23"/>
        <v>26.99</v>
      </c>
      <c r="BO15" s="8">
        <f t="shared" si="24"/>
        <v>26.99</v>
      </c>
      <c r="BP15" s="139">
        <f t="shared" si="25"/>
        <v>-1.009999999999998</v>
      </c>
      <c r="BQ15" s="139">
        <f t="shared" si="26"/>
        <v>-1.009999999999998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1010</v>
      </c>
      <c r="G16" s="16">
        <f>'[3]05'!G18</f>
        <v>0</v>
      </c>
      <c r="H16" s="17">
        <f t="shared" si="27"/>
        <v>1330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25.98</v>
      </c>
      <c r="AU16" s="8">
        <v>25.98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25.98</v>
      </c>
      <c r="BM16" s="8">
        <f t="shared" si="22"/>
        <v>25.98</v>
      </c>
      <c r="BN16" s="8">
        <f t="shared" si="23"/>
        <v>26.99</v>
      </c>
      <c r="BO16" s="8">
        <f t="shared" si="24"/>
        <v>26.99</v>
      </c>
      <c r="BP16" s="139">
        <f t="shared" si="25"/>
        <v>-1.009999999999998</v>
      </c>
      <c r="BQ16" s="139">
        <f t="shared" si="26"/>
        <v>-1.009999999999998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1010</v>
      </c>
      <c r="G17" s="16">
        <f>'[3]05'!G19</f>
        <v>0</v>
      </c>
      <c r="H17" s="17">
        <f t="shared" si="27"/>
        <v>1330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25.98</v>
      </c>
      <c r="AU17" s="8">
        <v>25.98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25.98</v>
      </c>
      <c r="BM17" s="8">
        <f t="shared" si="22"/>
        <v>25.98</v>
      </c>
      <c r="BN17" s="8">
        <f t="shared" si="23"/>
        <v>26.99</v>
      </c>
      <c r="BO17" s="8">
        <f t="shared" si="24"/>
        <v>26.99</v>
      </c>
      <c r="BP17" s="139">
        <f t="shared" si="25"/>
        <v>-1.009999999999998</v>
      </c>
      <c r="BQ17" s="139">
        <f t="shared" si="26"/>
        <v>-1.009999999999998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1010</v>
      </c>
      <c r="G18" s="16">
        <f>'[3]05'!G20</f>
        <v>0</v>
      </c>
      <c r="H18" s="17">
        <f t="shared" si="27"/>
        <v>1330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25.98</v>
      </c>
      <c r="AU18" s="8">
        <v>25.98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25.98</v>
      </c>
      <c r="BM18" s="8">
        <f t="shared" si="22"/>
        <v>25.98</v>
      </c>
      <c r="BN18" s="8">
        <f t="shared" si="23"/>
        <v>26.99</v>
      </c>
      <c r="BO18" s="8">
        <f t="shared" si="24"/>
        <v>26.99</v>
      </c>
      <c r="BP18" s="139">
        <f t="shared" si="25"/>
        <v>-1.009999999999998</v>
      </c>
      <c r="BQ18" s="139">
        <f t="shared" si="26"/>
        <v>-1.009999999999998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1010</v>
      </c>
      <c r="G19" s="16">
        <f>'[3]05'!G21</f>
        <v>0</v>
      </c>
      <c r="H19" s="17">
        <f t="shared" si="27"/>
        <v>1330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25.98</v>
      </c>
      <c r="AU19" s="8">
        <v>25.98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25.98</v>
      </c>
      <c r="BM19" s="8">
        <f t="shared" si="22"/>
        <v>25.98</v>
      </c>
      <c r="BN19" s="8">
        <f t="shared" si="23"/>
        <v>26.99</v>
      </c>
      <c r="BO19" s="8">
        <f t="shared" si="24"/>
        <v>26.99</v>
      </c>
      <c r="BP19" s="139">
        <f t="shared" si="25"/>
        <v>-1.009999999999998</v>
      </c>
      <c r="BQ19" s="139">
        <f t="shared" si="26"/>
        <v>-1.009999999999998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1010</v>
      </c>
      <c r="G20" s="16">
        <f>'[3]05'!G22</f>
        <v>0</v>
      </c>
      <c r="H20" s="17">
        <f t="shared" si="27"/>
        <v>1330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25.98</v>
      </c>
      <c r="AU20" s="8">
        <v>25.98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25.98</v>
      </c>
      <c r="BM20" s="8">
        <f t="shared" si="22"/>
        <v>25.98</v>
      </c>
      <c r="BN20" s="8">
        <f t="shared" si="23"/>
        <v>26.99</v>
      </c>
      <c r="BO20" s="8">
        <f t="shared" si="24"/>
        <v>26.99</v>
      </c>
      <c r="BP20" s="139">
        <f t="shared" si="25"/>
        <v>-1.009999999999998</v>
      </c>
      <c r="BQ20" s="139">
        <f t="shared" si="26"/>
        <v>-1.009999999999998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1010</v>
      </c>
      <c r="G21" s="16">
        <f>'[3]05'!G23</f>
        <v>0</v>
      </c>
      <c r="H21" s="17">
        <f t="shared" si="27"/>
        <v>1330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25.98</v>
      </c>
      <c r="AU21" s="8">
        <v>25.98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25.98</v>
      </c>
      <c r="BM21" s="8">
        <f t="shared" si="22"/>
        <v>25.98</v>
      </c>
      <c r="BN21" s="8">
        <f t="shared" si="23"/>
        <v>26.99</v>
      </c>
      <c r="BO21" s="8">
        <f t="shared" si="24"/>
        <v>26.99</v>
      </c>
      <c r="BP21" s="139">
        <f t="shared" si="25"/>
        <v>-1.009999999999998</v>
      </c>
      <c r="BQ21" s="139">
        <f t="shared" si="26"/>
        <v>-1.009999999999998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1010</v>
      </c>
      <c r="G22" s="16">
        <f>'[3]05'!G24</f>
        <v>0</v>
      </c>
      <c r="H22" s="17">
        <f t="shared" si="27"/>
        <v>1330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25.98</v>
      </c>
      <c r="AU22" s="8">
        <v>25.98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25.98</v>
      </c>
      <c r="BM22" s="8">
        <f t="shared" si="22"/>
        <v>25.98</v>
      </c>
      <c r="BN22" s="8">
        <f t="shared" si="23"/>
        <v>26.99</v>
      </c>
      <c r="BO22" s="8">
        <f t="shared" si="24"/>
        <v>26.99</v>
      </c>
      <c r="BP22" s="139">
        <f t="shared" si="25"/>
        <v>-1.009999999999998</v>
      </c>
      <c r="BQ22" s="139">
        <f t="shared" si="26"/>
        <v>-1.009999999999998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1010</v>
      </c>
      <c r="G23" s="16">
        <f>'[3]05'!G25</f>
        <v>0</v>
      </c>
      <c r="H23" s="17">
        <f t="shared" si="27"/>
        <v>1330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0</v>
      </c>
      <c r="N23" s="16">
        <f>'[3]05'!O25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25.98</v>
      </c>
      <c r="AU23" s="8">
        <v>25.98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25.98</v>
      </c>
      <c r="BM23" s="8">
        <f t="shared" si="22"/>
        <v>25.98</v>
      </c>
      <c r="BN23" s="8">
        <f t="shared" si="23"/>
        <v>26.99</v>
      </c>
      <c r="BO23" s="8">
        <f t="shared" si="24"/>
        <v>26.99</v>
      </c>
      <c r="BP23" s="139">
        <f t="shared" si="25"/>
        <v>-1.009999999999998</v>
      </c>
      <c r="BQ23" s="139">
        <f t="shared" si="26"/>
        <v>-1.009999999999998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1010</v>
      </c>
      <c r="G24" s="16">
        <f>'[3]05'!G26</f>
        <v>0</v>
      </c>
      <c r="H24" s="17">
        <f t="shared" si="27"/>
        <v>1330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0</v>
      </c>
      <c r="N24" s="16">
        <f>'[3]05'!O26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23.37</v>
      </c>
      <c r="AU24" s="8">
        <v>23.37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23.37</v>
      </c>
      <c r="BM24" s="8">
        <f t="shared" si="22"/>
        <v>23.37</v>
      </c>
      <c r="BN24" s="8">
        <f t="shared" si="23"/>
        <v>26.99</v>
      </c>
      <c r="BO24" s="8">
        <f t="shared" si="24"/>
        <v>26.99</v>
      </c>
      <c r="BP24" s="139">
        <f t="shared" si="25"/>
        <v>-3.6199999999999974</v>
      </c>
      <c r="BQ24" s="139">
        <f t="shared" si="26"/>
        <v>-3.6199999999999974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1010</v>
      </c>
      <c r="G25" s="16">
        <f>'[3]05'!G27</f>
        <v>0</v>
      </c>
      <c r="H25" s="17">
        <f t="shared" si="27"/>
        <v>1330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0</v>
      </c>
      <c r="N25" s="16">
        <f>'[3]05'!O27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23.37</v>
      </c>
      <c r="AU25" s="8">
        <v>23.37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23.37</v>
      </c>
      <c r="BM25" s="8">
        <f t="shared" si="22"/>
        <v>23.37</v>
      </c>
      <c r="BN25" s="8">
        <f t="shared" si="23"/>
        <v>26.99</v>
      </c>
      <c r="BO25" s="8">
        <f t="shared" si="24"/>
        <v>26.99</v>
      </c>
      <c r="BP25" s="139">
        <f t="shared" si="25"/>
        <v>-3.6199999999999974</v>
      </c>
      <c r="BQ25" s="139">
        <f t="shared" si="26"/>
        <v>-3.6199999999999974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1010</v>
      </c>
      <c r="G26" s="16">
        <f>'[3]05'!G28</f>
        <v>0</v>
      </c>
      <c r="H26" s="17">
        <f t="shared" si="27"/>
        <v>1330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0</v>
      </c>
      <c r="N26" s="16">
        <f>'[3]05'!O28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23.37</v>
      </c>
      <c r="AU26" s="8">
        <v>23.37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23.37</v>
      </c>
      <c r="BM26" s="8">
        <f t="shared" si="22"/>
        <v>23.37</v>
      </c>
      <c r="BN26" s="8">
        <f t="shared" si="23"/>
        <v>26.99</v>
      </c>
      <c r="BO26" s="8">
        <f t="shared" si="24"/>
        <v>26.99</v>
      </c>
      <c r="BP26" s="139">
        <f t="shared" si="25"/>
        <v>-3.6199999999999974</v>
      </c>
      <c r="BQ26" s="139">
        <f t="shared" si="26"/>
        <v>-3.6199999999999974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1010</v>
      </c>
      <c r="G27" s="16">
        <f>'[3]05'!G29</f>
        <v>0</v>
      </c>
      <c r="H27" s="17">
        <f t="shared" si="27"/>
        <v>1330</v>
      </c>
      <c r="I27" s="15">
        <f>'[3]05'!J29</f>
        <v>270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0</v>
      </c>
      <c r="N27" s="16">
        <f>'[3]05'!O29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211.89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211.89</v>
      </c>
      <c r="AT27" s="8">
        <v>18.670000000000002</v>
      </c>
      <c r="AU27" s="8">
        <v>30.81</v>
      </c>
      <c r="AW27" s="203">
        <v>26.11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26.11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18.670000000000002</v>
      </c>
      <c r="BM27" s="8">
        <f t="shared" si="22"/>
        <v>30.81</v>
      </c>
      <c r="BN27" s="8">
        <f t="shared" si="23"/>
        <v>26.11</v>
      </c>
      <c r="BO27" s="8">
        <f t="shared" si="24"/>
        <v>32</v>
      </c>
      <c r="BP27" s="139">
        <f t="shared" si="25"/>
        <v>-7.4399999999999977</v>
      </c>
      <c r="BQ27" s="139">
        <f t="shared" si="26"/>
        <v>-1.1900000000000013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1010</v>
      </c>
      <c r="G28" s="16">
        <f>'[3]05'!G30</f>
        <v>0</v>
      </c>
      <c r="H28" s="17">
        <f t="shared" si="27"/>
        <v>1330</v>
      </c>
      <c r="I28" s="15">
        <f>'[3]05'!J30</f>
        <v>270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0</v>
      </c>
      <c r="N28" s="16">
        <f>'[3]05'!O30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211.89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211.89</v>
      </c>
      <c r="AT28" s="8">
        <v>18.670000000000002</v>
      </c>
      <c r="AU28" s="8">
        <v>30.81</v>
      </c>
      <c r="AW28" s="203">
        <v>26.11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26.11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18.670000000000002</v>
      </c>
      <c r="BM28" s="8">
        <f t="shared" si="22"/>
        <v>30.81</v>
      </c>
      <c r="BN28" s="8">
        <f t="shared" si="23"/>
        <v>26.11</v>
      </c>
      <c r="BO28" s="8">
        <f t="shared" si="24"/>
        <v>32</v>
      </c>
      <c r="BP28" s="139">
        <f t="shared" si="25"/>
        <v>-7.4399999999999977</v>
      </c>
      <c r="BQ28" s="139">
        <f t="shared" si="26"/>
        <v>-1.1900000000000013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1010</v>
      </c>
      <c r="G29" s="16">
        <f>'[3]05'!G31</f>
        <v>0</v>
      </c>
      <c r="H29" s="17">
        <f t="shared" si="27"/>
        <v>1330</v>
      </c>
      <c r="I29" s="15">
        <f>'[3]05'!J31</f>
        <v>270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0</v>
      </c>
      <c r="N29" s="16">
        <f>'[3]05'!O31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26.11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26.11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211.89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211.89</v>
      </c>
      <c r="AT29" s="8">
        <v>25.14</v>
      </c>
      <c r="AU29" s="8">
        <v>30.81</v>
      </c>
      <c r="AW29" s="203">
        <v>26.11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26.11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25.14</v>
      </c>
      <c r="BM29" s="8">
        <f t="shared" si="22"/>
        <v>30.81</v>
      </c>
      <c r="BN29" s="8">
        <f t="shared" si="23"/>
        <v>26.11</v>
      </c>
      <c r="BO29" s="8">
        <f t="shared" si="24"/>
        <v>32</v>
      </c>
      <c r="BP29" s="139">
        <f t="shared" si="25"/>
        <v>-0.96999999999999886</v>
      </c>
      <c r="BQ29" s="139">
        <f t="shared" si="26"/>
        <v>-1.1900000000000013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1010</v>
      </c>
      <c r="G30" s="16">
        <f>'[3]05'!G32</f>
        <v>0</v>
      </c>
      <c r="H30" s="17">
        <f t="shared" si="27"/>
        <v>1330</v>
      </c>
      <c r="I30" s="15">
        <f>'[3]05'!J32</f>
        <v>270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0</v>
      </c>
      <c r="N30" s="16">
        <f>'[3]05'!O32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19.39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19.39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218.61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218.61</v>
      </c>
      <c r="AT30" s="8">
        <v>18.670000000000002</v>
      </c>
      <c r="AU30" s="8">
        <v>30.81</v>
      </c>
      <c r="AW30" s="203">
        <v>19.39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19.39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18.670000000000002</v>
      </c>
      <c r="BM30" s="8">
        <f t="shared" si="22"/>
        <v>30.81</v>
      </c>
      <c r="BN30" s="8">
        <f t="shared" si="23"/>
        <v>19.39</v>
      </c>
      <c r="BO30" s="8">
        <f t="shared" si="24"/>
        <v>32</v>
      </c>
      <c r="BP30" s="139">
        <f t="shared" si="25"/>
        <v>-0.71999999999999886</v>
      </c>
      <c r="BQ30" s="139">
        <f t="shared" si="26"/>
        <v>-1.1900000000000013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1010</v>
      </c>
      <c r="G31" s="16">
        <f>'[3]05'!G33</f>
        <v>0</v>
      </c>
      <c r="H31" s="17">
        <f t="shared" si="27"/>
        <v>1330</v>
      </c>
      <c r="I31" s="15">
        <f>'[3]05'!J33</f>
        <v>270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0</v>
      </c>
      <c r="N31" s="16">
        <f>'[3]05'!O33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19.39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19.39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218.61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218.61</v>
      </c>
      <c r="AT31" s="8">
        <v>18.670000000000002</v>
      </c>
      <c r="AU31" s="8">
        <v>30.81</v>
      </c>
      <c r="AW31" s="203">
        <v>19.39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19.39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18.670000000000002</v>
      </c>
      <c r="BM31" s="8">
        <f t="shared" si="22"/>
        <v>30.81</v>
      </c>
      <c r="BN31" s="8">
        <f t="shared" si="23"/>
        <v>19.39</v>
      </c>
      <c r="BO31" s="8">
        <f t="shared" si="24"/>
        <v>32</v>
      </c>
      <c r="BP31" s="139">
        <f t="shared" si="25"/>
        <v>-0.71999999999999886</v>
      </c>
      <c r="BQ31" s="139">
        <f t="shared" si="26"/>
        <v>-1.1900000000000013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1010</v>
      </c>
      <c r="G32" s="16">
        <f>'[3]05'!G34</f>
        <v>0</v>
      </c>
      <c r="H32" s="17">
        <f t="shared" si="27"/>
        <v>1330</v>
      </c>
      <c r="I32" s="15">
        <f>'[3]05'!J34</f>
        <v>270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0</v>
      </c>
      <c r="N32" s="16">
        <f>'[3]05'!O34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19.39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19.39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218.61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218.61</v>
      </c>
      <c r="AT32" s="8">
        <v>18.670000000000002</v>
      </c>
      <c r="AU32" s="8">
        <v>30.81</v>
      </c>
      <c r="AW32" s="203">
        <v>19.39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19.39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18.670000000000002</v>
      </c>
      <c r="BM32" s="8">
        <f t="shared" si="22"/>
        <v>30.81</v>
      </c>
      <c r="BN32" s="8">
        <f t="shared" si="23"/>
        <v>19.39</v>
      </c>
      <c r="BO32" s="8">
        <f t="shared" si="24"/>
        <v>32</v>
      </c>
      <c r="BP32" s="139">
        <f t="shared" si="25"/>
        <v>-0.71999999999999886</v>
      </c>
      <c r="BQ32" s="139">
        <f t="shared" si="26"/>
        <v>-1.1900000000000013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1010</v>
      </c>
      <c r="G33" s="16">
        <f>'[3]05'!G35</f>
        <v>0</v>
      </c>
      <c r="H33" s="17">
        <f t="shared" si="27"/>
        <v>1330</v>
      </c>
      <c r="I33" s="15">
        <f>'[3]05'!J35</f>
        <v>270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0</v>
      </c>
      <c r="N33" s="16">
        <f>'[3]05'!O35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26.11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26.11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211.89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211.89</v>
      </c>
      <c r="AT33" s="8">
        <v>18.670000000000002</v>
      </c>
      <c r="AU33" s="8">
        <v>30.81</v>
      </c>
      <c r="AW33" s="203">
        <v>26.11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26.11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18.670000000000002</v>
      </c>
      <c r="BM33" s="8">
        <f t="shared" si="22"/>
        <v>30.81</v>
      </c>
      <c r="BN33" s="8">
        <f t="shared" si="23"/>
        <v>26.11</v>
      </c>
      <c r="BO33" s="8">
        <f t="shared" si="24"/>
        <v>32</v>
      </c>
      <c r="BP33" s="139">
        <f t="shared" si="25"/>
        <v>-7.4399999999999977</v>
      </c>
      <c r="BQ33" s="139">
        <f t="shared" si="26"/>
        <v>-1.1900000000000013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1010</v>
      </c>
      <c r="G34" s="16">
        <f>'[3]05'!G36</f>
        <v>0</v>
      </c>
      <c r="H34" s="17">
        <f t="shared" si="27"/>
        <v>1330</v>
      </c>
      <c r="I34" s="15">
        <f>'[3]05'!J36</f>
        <v>270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0</v>
      </c>
      <c r="N34" s="16">
        <f>'[3]05'!O36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26.11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26.11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211.89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211.89</v>
      </c>
      <c r="AT34" s="8">
        <v>18.670000000000002</v>
      </c>
      <c r="AU34" s="8">
        <v>30.81</v>
      </c>
      <c r="AW34" s="203">
        <v>26.11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26.11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18.670000000000002</v>
      </c>
      <c r="BM34" s="8">
        <f t="shared" si="22"/>
        <v>30.81</v>
      </c>
      <c r="BN34" s="8">
        <f t="shared" si="23"/>
        <v>26.11</v>
      </c>
      <c r="BO34" s="8">
        <f t="shared" si="24"/>
        <v>32</v>
      </c>
      <c r="BP34" s="139">
        <f t="shared" si="25"/>
        <v>-7.4399999999999977</v>
      </c>
      <c r="BQ34" s="139">
        <f t="shared" si="26"/>
        <v>-1.1900000000000013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1010</v>
      </c>
      <c r="G35" s="16">
        <f>'[3]05'!G37</f>
        <v>0</v>
      </c>
      <c r="H35" s="17">
        <f t="shared" si="27"/>
        <v>1330</v>
      </c>
      <c r="I35" s="15">
        <f>'[3]05'!J37</f>
        <v>270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0</v>
      </c>
      <c r="N35" s="16">
        <f>'[3]05'!O37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26.11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26.11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211.89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211.89</v>
      </c>
      <c r="AT35" s="8">
        <v>25.14</v>
      </c>
      <c r="AU35" s="8">
        <v>30.81</v>
      </c>
      <c r="AW35" s="203">
        <v>26.11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26.11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25.14</v>
      </c>
      <c r="BM35" s="8">
        <f t="shared" si="22"/>
        <v>30.81</v>
      </c>
      <c r="BN35" s="8">
        <f t="shared" si="23"/>
        <v>26.11</v>
      </c>
      <c r="BO35" s="8">
        <f t="shared" si="24"/>
        <v>32</v>
      </c>
      <c r="BP35" s="139">
        <f t="shared" si="25"/>
        <v>-0.96999999999999886</v>
      </c>
      <c r="BQ35" s="139">
        <f t="shared" si="26"/>
        <v>-1.1900000000000013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1010</v>
      </c>
      <c r="G36" s="16">
        <f>'[3]05'!G38</f>
        <v>0</v>
      </c>
      <c r="H36" s="17">
        <f t="shared" si="27"/>
        <v>1330</v>
      </c>
      <c r="I36" s="15">
        <f>'[3]05'!J38</f>
        <v>270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0</v>
      </c>
      <c r="N36" s="16">
        <f>'[3]05'!O38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26.11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26.11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211.89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211.89</v>
      </c>
      <c r="AT36" s="8">
        <v>25.14</v>
      </c>
      <c r="AU36" s="8">
        <v>30.81</v>
      </c>
      <c r="AW36" s="203">
        <v>26.11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26.11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25.14</v>
      </c>
      <c r="BM36" s="8">
        <f t="shared" si="22"/>
        <v>30.81</v>
      </c>
      <c r="BN36" s="8">
        <f t="shared" si="23"/>
        <v>26.11</v>
      </c>
      <c r="BO36" s="8">
        <f t="shared" si="24"/>
        <v>32</v>
      </c>
      <c r="BP36" s="139">
        <f t="shared" si="25"/>
        <v>-0.96999999999999886</v>
      </c>
      <c r="BQ36" s="139">
        <f t="shared" si="26"/>
        <v>-1.1900000000000013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1010</v>
      </c>
      <c r="G37" s="16">
        <f>'[3]05'!G39</f>
        <v>0</v>
      </c>
      <c r="H37" s="17">
        <f t="shared" si="27"/>
        <v>1330</v>
      </c>
      <c r="I37" s="15">
        <f>'[3]05'!J39</f>
        <v>270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0</v>
      </c>
      <c r="N37" s="16">
        <f>'[3]05'!O39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26.11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26.11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211.89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211.89</v>
      </c>
      <c r="AT37" s="8">
        <v>25.14</v>
      </c>
      <c r="AU37" s="8">
        <v>30.81</v>
      </c>
      <c r="AW37" s="203">
        <v>26.11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26.11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25.14</v>
      </c>
      <c r="BM37" s="8">
        <f t="shared" si="22"/>
        <v>30.81</v>
      </c>
      <c r="BN37" s="8">
        <f t="shared" si="23"/>
        <v>26.11</v>
      </c>
      <c r="BO37" s="8">
        <f t="shared" si="24"/>
        <v>32</v>
      </c>
      <c r="BP37" s="139">
        <f t="shared" si="25"/>
        <v>-0.96999999999999886</v>
      </c>
      <c r="BQ37" s="139">
        <f t="shared" si="26"/>
        <v>-1.1900000000000013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1010</v>
      </c>
      <c r="G38" s="16">
        <f>'[3]05'!G40</f>
        <v>0</v>
      </c>
      <c r="H38" s="17">
        <f t="shared" si="27"/>
        <v>1330</v>
      </c>
      <c r="I38" s="15">
        <f>'[3]05'!J40</f>
        <v>270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0</v>
      </c>
      <c r="N38" s="16">
        <f>'[3]05'!O40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26.11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26.11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211.89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211.89</v>
      </c>
      <c r="AT38" s="8">
        <v>25.14</v>
      </c>
      <c r="AU38" s="8">
        <v>30.81</v>
      </c>
      <c r="AW38" s="203">
        <v>26.11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26.11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25.14</v>
      </c>
      <c r="BM38" s="8">
        <f t="shared" si="22"/>
        <v>30.81</v>
      </c>
      <c r="BN38" s="8">
        <f t="shared" si="23"/>
        <v>26.11</v>
      </c>
      <c r="BO38" s="8">
        <f t="shared" si="24"/>
        <v>32</v>
      </c>
      <c r="BP38" s="139">
        <f t="shared" si="25"/>
        <v>-0.96999999999999886</v>
      </c>
      <c r="BQ38" s="139">
        <f t="shared" si="26"/>
        <v>-1.1900000000000013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1010</v>
      </c>
      <c r="G39" s="16">
        <f>'[3]05'!G41</f>
        <v>0</v>
      </c>
      <c r="H39" s="17">
        <f t="shared" si="27"/>
        <v>1330</v>
      </c>
      <c r="I39" s="15">
        <f>'[3]05'!J41</f>
        <v>270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0</v>
      </c>
      <c r="N39" s="16">
        <f>'[3]05'!O41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26.11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26.11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211.89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211.89</v>
      </c>
      <c r="AT39" s="8">
        <v>25.14</v>
      </c>
      <c r="AU39" s="8">
        <v>30.81</v>
      </c>
      <c r="AW39" s="203">
        <v>26.11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26.11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25.14</v>
      </c>
      <c r="BM39" s="8">
        <f t="shared" si="22"/>
        <v>30.81</v>
      </c>
      <c r="BN39" s="8">
        <f t="shared" si="23"/>
        <v>26.11</v>
      </c>
      <c r="BO39" s="8">
        <f t="shared" si="24"/>
        <v>32</v>
      </c>
      <c r="BP39" s="139">
        <f t="shared" si="25"/>
        <v>-0.96999999999999886</v>
      </c>
      <c r="BQ39" s="139">
        <f t="shared" si="26"/>
        <v>-1.1900000000000013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1010</v>
      </c>
      <c r="G40" s="16">
        <f>'[3]05'!G42</f>
        <v>0</v>
      </c>
      <c r="H40" s="17">
        <f t="shared" si="27"/>
        <v>1330</v>
      </c>
      <c r="I40" s="15">
        <f>'[3]05'!J42</f>
        <v>270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0</v>
      </c>
      <c r="N40" s="16">
        <f>'[3]05'!O42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26.11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211.89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211.89</v>
      </c>
      <c r="AT40" s="8">
        <v>25.14</v>
      </c>
      <c r="AU40" s="8">
        <v>30.81</v>
      </c>
      <c r="AW40" s="203">
        <v>26.11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26.11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25.14</v>
      </c>
      <c r="BM40" s="8">
        <f t="shared" si="22"/>
        <v>30.81</v>
      </c>
      <c r="BN40" s="8">
        <f t="shared" si="23"/>
        <v>26.11</v>
      </c>
      <c r="BO40" s="8">
        <f t="shared" si="24"/>
        <v>32</v>
      </c>
      <c r="BP40" s="139">
        <f t="shared" si="25"/>
        <v>-0.96999999999999886</v>
      </c>
      <c r="BQ40" s="139">
        <f t="shared" si="26"/>
        <v>-1.1900000000000013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1010</v>
      </c>
      <c r="G41" s="16">
        <f>'[3]05'!G43</f>
        <v>0</v>
      </c>
      <c r="H41" s="17">
        <f t="shared" si="27"/>
        <v>1330</v>
      </c>
      <c r="I41" s="15">
        <f>'[3]05'!J43</f>
        <v>270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0</v>
      </c>
      <c r="N41" s="16">
        <f>'[3]05'!O43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25.98</v>
      </c>
      <c r="AU41" s="8">
        <v>25.98</v>
      </c>
      <c r="AW41" s="203">
        <v>26.99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26.99</v>
      </c>
      <c r="BD41" s="203">
        <v>26.99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26.99</v>
      </c>
      <c r="BL41" s="8">
        <f t="shared" si="21"/>
        <v>25.98</v>
      </c>
      <c r="BM41" s="8">
        <f t="shared" si="22"/>
        <v>25.98</v>
      </c>
      <c r="BN41" s="8">
        <f t="shared" si="23"/>
        <v>26.99</v>
      </c>
      <c r="BO41" s="8">
        <f t="shared" si="24"/>
        <v>26.99</v>
      </c>
      <c r="BP41" s="139">
        <f t="shared" si="25"/>
        <v>-1.009999999999998</v>
      </c>
      <c r="BQ41" s="139">
        <f t="shared" si="26"/>
        <v>-1.009999999999998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1010</v>
      </c>
      <c r="G42" s="16">
        <f>'[3]05'!G44</f>
        <v>0</v>
      </c>
      <c r="H42" s="17">
        <f t="shared" si="27"/>
        <v>1330</v>
      </c>
      <c r="I42" s="15">
        <f>'[3]05'!J44</f>
        <v>270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0</v>
      </c>
      <c r="N42" s="16">
        <f>'[3]05'!O44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25.98</v>
      </c>
      <c r="AU42" s="8">
        <v>25.98</v>
      </c>
      <c r="AW42" s="203">
        <v>26.99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26.99</v>
      </c>
      <c r="BD42" s="203">
        <v>26.99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26.99</v>
      </c>
      <c r="BL42" s="8">
        <f t="shared" si="21"/>
        <v>25.98</v>
      </c>
      <c r="BM42" s="8">
        <f t="shared" si="22"/>
        <v>25.98</v>
      </c>
      <c r="BN42" s="8">
        <f t="shared" si="23"/>
        <v>26.99</v>
      </c>
      <c r="BO42" s="8">
        <f t="shared" si="24"/>
        <v>26.99</v>
      </c>
      <c r="BP42" s="139">
        <f t="shared" si="25"/>
        <v>-1.009999999999998</v>
      </c>
      <c r="BQ42" s="139">
        <f t="shared" si="26"/>
        <v>-1.009999999999998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990</v>
      </c>
      <c r="G43" s="16">
        <f>'[3]05'!G45</f>
        <v>0</v>
      </c>
      <c r="H43" s="17">
        <f t="shared" si="27"/>
        <v>1310</v>
      </c>
      <c r="I43" s="15">
        <f>'[3]05'!J45</f>
        <v>270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0</v>
      </c>
      <c r="N43" s="16">
        <f>'[3]05'!O45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25.98</v>
      </c>
      <c r="AU43" s="8">
        <v>25.98</v>
      </c>
      <c r="AW43" s="203">
        <v>26.99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26.99</v>
      </c>
      <c r="BD43" s="203">
        <v>26.99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26.99</v>
      </c>
      <c r="BL43" s="8">
        <f t="shared" si="21"/>
        <v>25.98</v>
      </c>
      <c r="BM43" s="8">
        <f t="shared" si="22"/>
        <v>25.98</v>
      </c>
      <c r="BN43" s="8">
        <f t="shared" si="23"/>
        <v>26.99</v>
      </c>
      <c r="BO43" s="8">
        <f t="shared" si="24"/>
        <v>26.99</v>
      </c>
      <c r="BP43" s="139">
        <f t="shared" si="25"/>
        <v>-1.009999999999998</v>
      </c>
      <c r="BQ43" s="139">
        <f t="shared" si="26"/>
        <v>-1.009999999999998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990</v>
      </c>
      <c r="G44" s="16">
        <f>'[3]05'!G46</f>
        <v>0</v>
      </c>
      <c r="H44" s="17">
        <f t="shared" si="27"/>
        <v>1310</v>
      </c>
      <c r="I44" s="15">
        <f>'[3]05'!J46</f>
        <v>270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0</v>
      </c>
      <c r="N44" s="16">
        <f>'[3]05'!O46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25.98</v>
      </c>
      <c r="AU44" s="8">
        <v>25.98</v>
      </c>
      <c r="AW44" s="203">
        <v>26.99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26.99</v>
      </c>
      <c r="BD44" s="203">
        <v>26.99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26.99</v>
      </c>
      <c r="BL44" s="8">
        <f t="shared" si="21"/>
        <v>25.98</v>
      </c>
      <c r="BM44" s="8">
        <f t="shared" si="22"/>
        <v>25.98</v>
      </c>
      <c r="BN44" s="8">
        <f t="shared" si="23"/>
        <v>26.99</v>
      </c>
      <c r="BO44" s="8">
        <f t="shared" si="24"/>
        <v>26.99</v>
      </c>
      <c r="BP44" s="139">
        <f t="shared" si="25"/>
        <v>-1.009999999999998</v>
      </c>
      <c r="BQ44" s="139">
        <f t="shared" si="26"/>
        <v>-1.009999999999998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990</v>
      </c>
      <c r="G45" s="16">
        <f>'[3]05'!G47</f>
        <v>0</v>
      </c>
      <c r="H45" s="17">
        <f t="shared" si="27"/>
        <v>1310</v>
      </c>
      <c r="I45" s="15">
        <f>'[3]05'!J47</f>
        <v>270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0</v>
      </c>
      <c r="N45" s="16">
        <f>'[3]05'!O47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25.98</v>
      </c>
      <c r="AU45" s="8">
        <v>25.98</v>
      </c>
      <c r="AW45" s="203">
        <v>26.99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26.99</v>
      </c>
      <c r="BD45" s="203">
        <v>26.99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26.99</v>
      </c>
      <c r="BL45" s="8">
        <f t="shared" si="21"/>
        <v>25.98</v>
      </c>
      <c r="BM45" s="8">
        <f t="shared" si="22"/>
        <v>25.98</v>
      </c>
      <c r="BN45" s="8">
        <f t="shared" si="23"/>
        <v>26.99</v>
      </c>
      <c r="BO45" s="8">
        <f t="shared" si="24"/>
        <v>26.99</v>
      </c>
      <c r="BP45" s="139">
        <f t="shared" si="25"/>
        <v>-1.009999999999998</v>
      </c>
      <c r="BQ45" s="139">
        <f t="shared" si="26"/>
        <v>-1.009999999999998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990</v>
      </c>
      <c r="G46" s="16">
        <f>'[3]05'!G48</f>
        <v>0</v>
      </c>
      <c r="H46" s="17">
        <f t="shared" si="27"/>
        <v>1310</v>
      </c>
      <c r="I46" s="15">
        <f>'[3]05'!J48</f>
        <v>270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0</v>
      </c>
      <c r="N46" s="16">
        <f>'[3]05'!O48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25.98</v>
      </c>
      <c r="AU46" s="8">
        <v>25.98</v>
      </c>
      <c r="AW46" s="203">
        <v>26.99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26.99</v>
      </c>
      <c r="BD46" s="203">
        <v>26.99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26.99</v>
      </c>
      <c r="BL46" s="8">
        <f t="shared" si="21"/>
        <v>25.98</v>
      </c>
      <c r="BM46" s="8">
        <f t="shared" si="22"/>
        <v>25.98</v>
      </c>
      <c r="BN46" s="8">
        <f t="shared" si="23"/>
        <v>26.99</v>
      </c>
      <c r="BO46" s="8">
        <f t="shared" si="24"/>
        <v>26.99</v>
      </c>
      <c r="BP46" s="139">
        <f t="shared" si="25"/>
        <v>-1.009999999999998</v>
      </c>
      <c r="BQ46" s="139">
        <f t="shared" si="26"/>
        <v>-1.009999999999998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990</v>
      </c>
      <c r="G47" s="16">
        <f>'[3]05'!G49</f>
        <v>0</v>
      </c>
      <c r="H47" s="17">
        <f t="shared" si="27"/>
        <v>1310</v>
      </c>
      <c r="I47" s="15">
        <f>'[3]05'!J49</f>
        <v>270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0</v>
      </c>
      <c r="N47" s="16">
        <f>'[3]05'!O49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25.98</v>
      </c>
      <c r="AU47" s="8">
        <v>25.98</v>
      </c>
      <c r="AW47" s="203">
        <v>26.99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26.99</v>
      </c>
      <c r="BD47" s="203">
        <v>26.99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26.99</v>
      </c>
      <c r="BL47" s="8">
        <f t="shared" si="21"/>
        <v>25.98</v>
      </c>
      <c r="BM47" s="8">
        <f t="shared" si="22"/>
        <v>25.98</v>
      </c>
      <c r="BN47" s="8">
        <f t="shared" si="23"/>
        <v>26.99</v>
      </c>
      <c r="BO47" s="8">
        <f t="shared" si="24"/>
        <v>26.99</v>
      </c>
      <c r="BP47" s="139">
        <f t="shared" si="25"/>
        <v>-1.009999999999998</v>
      </c>
      <c r="BQ47" s="139">
        <f t="shared" si="26"/>
        <v>-1.009999999999998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990</v>
      </c>
      <c r="G48" s="16">
        <f>'[3]05'!G50</f>
        <v>0</v>
      </c>
      <c r="H48" s="17">
        <f t="shared" si="27"/>
        <v>1310</v>
      </c>
      <c r="I48" s="15">
        <f>'[3]05'!J50</f>
        <v>270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0</v>
      </c>
      <c r="N48" s="16">
        <f>'[3]05'!O50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25.98</v>
      </c>
      <c r="AU48" s="8">
        <v>25.98</v>
      </c>
      <c r="AW48" s="203">
        <v>26.99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26.99</v>
      </c>
      <c r="BD48" s="203">
        <v>26.99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26.99</v>
      </c>
      <c r="BL48" s="8">
        <f t="shared" si="21"/>
        <v>25.98</v>
      </c>
      <c r="BM48" s="8">
        <f t="shared" si="22"/>
        <v>25.98</v>
      </c>
      <c r="BN48" s="8">
        <f t="shared" si="23"/>
        <v>26.99</v>
      </c>
      <c r="BO48" s="8">
        <f t="shared" si="24"/>
        <v>26.99</v>
      </c>
      <c r="BP48" s="139">
        <f t="shared" si="25"/>
        <v>-1.009999999999998</v>
      </c>
      <c r="BQ48" s="139">
        <f t="shared" si="26"/>
        <v>-1.009999999999998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990</v>
      </c>
      <c r="G49" s="16">
        <f>'[3]05'!G51</f>
        <v>0</v>
      </c>
      <c r="H49" s="17">
        <f t="shared" si="27"/>
        <v>1310</v>
      </c>
      <c r="I49" s="15">
        <f>'[3]05'!J51</f>
        <v>270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0</v>
      </c>
      <c r="N49" s="16">
        <f>'[3]05'!O51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25.98</v>
      </c>
      <c r="AU49" s="8">
        <v>25.98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25.98</v>
      </c>
      <c r="BM49" s="8">
        <f t="shared" si="22"/>
        <v>25.98</v>
      </c>
      <c r="BN49" s="8">
        <f t="shared" si="23"/>
        <v>26.99</v>
      </c>
      <c r="BO49" s="8">
        <f t="shared" si="24"/>
        <v>26.99</v>
      </c>
      <c r="BP49" s="139">
        <f t="shared" si="25"/>
        <v>-1.009999999999998</v>
      </c>
      <c r="BQ49" s="139">
        <f t="shared" si="26"/>
        <v>-1.009999999999998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990</v>
      </c>
      <c r="G50" s="16">
        <f>'[3]05'!G52</f>
        <v>0</v>
      </c>
      <c r="H50" s="17">
        <f t="shared" si="27"/>
        <v>1310</v>
      </c>
      <c r="I50" s="15">
        <f>'[3]05'!J52</f>
        <v>270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0</v>
      </c>
      <c r="N50" s="16">
        <f>'[3]05'!O52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25.98</v>
      </c>
      <c r="AU50" s="8">
        <v>25.98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25.98</v>
      </c>
      <c r="BM50" s="8">
        <f t="shared" si="22"/>
        <v>25.98</v>
      </c>
      <c r="BN50" s="8">
        <f t="shared" si="23"/>
        <v>26.99</v>
      </c>
      <c r="BO50" s="8">
        <f t="shared" si="24"/>
        <v>26.99</v>
      </c>
      <c r="BP50" s="139">
        <f t="shared" si="25"/>
        <v>-1.009999999999998</v>
      </c>
      <c r="BQ50" s="139">
        <f t="shared" si="26"/>
        <v>-1.009999999999998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990</v>
      </c>
      <c r="G51" s="16">
        <f>'[3]05'!G53</f>
        <v>0</v>
      </c>
      <c r="H51" s="17">
        <f t="shared" si="27"/>
        <v>1310</v>
      </c>
      <c r="I51" s="15">
        <f>'[3]05'!J53</f>
        <v>270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0</v>
      </c>
      <c r="N51" s="16">
        <f>'[3]05'!O53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25.98</v>
      </c>
      <c r="AU51" s="8">
        <v>25.98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25.98</v>
      </c>
      <c r="BM51" s="8">
        <f t="shared" si="22"/>
        <v>25.98</v>
      </c>
      <c r="BN51" s="8">
        <f t="shared" si="23"/>
        <v>26.99</v>
      </c>
      <c r="BO51" s="8">
        <f t="shared" si="24"/>
        <v>26.99</v>
      </c>
      <c r="BP51" s="139">
        <f t="shared" si="25"/>
        <v>-1.009999999999998</v>
      </c>
      <c r="BQ51" s="139">
        <f t="shared" si="26"/>
        <v>-1.009999999999998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990</v>
      </c>
      <c r="G52" s="16">
        <f>'[3]05'!G54</f>
        <v>0</v>
      </c>
      <c r="H52" s="17">
        <f t="shared" si="27"/>
        <v>1310</v>
      </c>
      <c r="I52" s="15">
        <f>'[3]05'!J54</f>
        <v>270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0</v>
      </c>
      <c r="N52" s="16">
        <f>'[3]05'!O54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25.98</v>
      </c>
      <c r="AU52" s="8">
        <v>25.98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25.98</v>
      </c>
      <c r="BM52" s="8">
        <f t="shared" si="22"/>
        <v>25.98</v>
      </c>
      <c r="BN52" s="8">
        <f t="shared" si="23"/>
        <v>26.99</v>
      </c>
      <c r="BO52" s="8">
        <f t="shared" si="24"/>
        <v>26.99</v>
      </c>
      <c r="BP52" s="139">
        <f t="shared" si="25"/>
        <v>-1.009999999999998</v>
      </c>
      <c r="BQ52" s="139">
        <f t="shared" si="26"/>
        <v>-1.009999999999998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990</v>
      </c>
      <c r="G53" s="16">
        <f>'[3]05'!G55</f>
        <v>0</v>
      </c>
      <c r="H53" s="17">
        <f t="shared" si="27"/>
        <v>1310</v>
      </c>
      <c r="I53" s="15">
        <f>'[3]05'!J55</f>
        <v>270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0</v>
      </c>
      <c r="N53" s="16">
        <f>'[3]05'!O55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25.98</v>
      </c>
      <c r="AU53" s="8">
        <v>25.98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25.98</v>
      </c>
      <c r="BM53" s="8">
        <f t="shared" si="22"/>
        <v>25.98</v>
      </c>
      <c r="BN53" s="8">
        <f t="shared" si="23"/>
        <v>26.99</v>
      </c>
      <c r="BO53" s="8">
        <f t="shared" si="24"/>
        <v>26.99</v>
      </c>
      <c r="BP53" s="139">
        <f t="shared" si="25"/>
        <v>-1.009999999999998</v>
      </c>
      <c r="BQ53" s="139">
        <f t="shared" si="26"/>
        <v>-1.009999999999998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990</v>
      </c>
      <c r="G54" s="16">
        <f>'[3]05'!G56</f>
        <v>0</v>
      </c>
      <c r="H54" s="17">
        <f t="shared" si="27"/>
        <v>1310</v>
      </c>
      <c r="I54" s="15">
        <f>'[3]05'!J56</f>
        <v>270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0</v>
      </c>
      <c r="N54" s="16">
        <f>'[3]05'!O56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25.98</v>
      </c>
      <c r="AU54" s="8">
        <v>25.98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25.98</v>
      </c>
      <c r="BM54" s="8">
        <f t="shared" si="22"/>
        <v>25.98</v>
      </c>
      <c r="BN54" s="8">
        <f t="shared" si="23"/>
        <v>26.99</v>
      </c>
      <c r="BO54" s="8">
        <f t="shared" si="24"/>
        <v>26.99</v>
      </c>
      <c r="BP54" s="139">
        <f t="shared" si="25"/>
        <v>-1.009999999999998</v>
      </c>
      <c r="BQ54" s="139">
        <f t="shared" si="26"/>
        <v>-1.009999999999998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990</v>
      </c>
      <c r="G55" s="16">
        <f>'[3]05'!G57</f>
        <v>0</v>
      </c>
      <c r="H55" s="17">
        <f t="shared" si="27"/>
        <v>1310</v>
      </c>
      <c r="I55" s="15">
        <f>'[3]05'!J57</f>
        <v>270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0</v>
      </c>
      <c r="N55" s="16">
        <f>'[3]05'!O57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25.98</v>
      </c>
      <c r="AU55" s="8">
        <v>25.98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25.98</v>
      </c>
      <c r="BM55" s="8">
        <f t="shared" si="22"/>
        <v>25.98</v>
      </c>
      <c r="BN55" s="8">
        <f t="shared" si="23"/>
        <v>26.99</v>
      </c>
      <c r="BO55" s="8">
        <f t="shared" si="24"/>
        <v>26.99</v>
      </c>
      <c r="BP55" s="139">
        <f t="shared" si="25"/>
        <v>-1.009999999999998</v>
      </c>
      <c r="BQ55" s="139">
        <f t="shared" si="26"/>
        <v>-1.009999999999998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990</v>
      </c>
      <c r="G56" s="16">
        <f>'[3]05'!G58</f>
        <v>0</v>
      </c>
      <c r="H56" s="17">
        <f t="shared" si="27"/>
        <v>1310</v>
      </c>
      <c r="I56" s="15">
        <f>'[3]05'!J58</f>
        <v>270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0</v>
      </c>
      <c r="N56" s="16">
        <f>'[3]05'!O58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25.98</v>
      </c>
      <c r="AU56" s="8">
        <v>25.98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25.98</v>
      </c>
      <c r="BM56" s="8">
        <f t="shared" si="22"/>
        <v>25.98</v>
      </c>
      <c r="BN56" s="8">
        <f t="shared" si="23"/>
        <v>26.99</v>
      </c>
      <c r="BO56" s="8">
        <f t="shared" si="24"/>
        <v>26.99</v>
      </c>
      <c r="BP56" s="139">
        <f t="shared" si="25"/>
        <v>-1.009999999999998</v>
      </c>
      <c r="BQ56" s="139">
        <f t="shared" si="26"/>
        <v>-1.009999999999998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990</v>
      </c>
      <c r="G57" s="16">
        <f>'[3]05'!G59</f>
        <v>0</v>
      </c>
      <c r="H57" s="17">
        <f t="shared" si="27"/>
        <v>1310</v>
      </c>
      <c r="I57" s="15">
        <f>'[3]05'!J59</f>
        <v>270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0</v>
      </c>
      <c r="N57" s="16">
        <f>'[3]05'!O59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25.98</v>
      </c>
      <c r="AU57" s="8">
        <v>25.98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25.98</v>
      </c>
      <c r="BM57" s="8">
        <f t="shared" si="22"/>
        <v>25.98</v>
      </c>
      <c r="BN57" s="8">
        <f t="shared" si="23"/>
        <v>26.99</v>
      </c>
      <c r="BO57" s="8">
        <f t="shared" si="24"/>
        <v>26.99</v>
      </c>
      <c r="BP57" s="139">
        <f t="shared" si="25"/>
        <v>-1.009999999999998</v>
      </c>
      <c r="BQ57" s="139">
        <f t="shared" si="26"/>
        <v>-1.009999999999998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990</v>
      </c>
      <c r="G58" s="16">
        <f>'[3]05'!G60</f>
        <v>0</v>
      </c>
      <c r="H58" s="17">
        <f t="shared" si="27"/>
        <v>1310</v>
      </c>
      <c r="I58" s="15">
        <f>'[3]05'!J60</f>
        <v>270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0</v>
      </c>
      <c r="N58" s="16">
        <f>'[3]05'!O60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25.98</v>
      </c>
      <c r="AU58" s="8">
        <v>25.98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25.98</v>
      </c>
      <c r="BM58" s="8">
        <f t="shared" si="22"/>
        <v>25.98</v>
      </c>
      <c r="BN58" s="8">
        <f t="shared" si="23"/>
        <v>26.99</v>
      </c>
      <c r="BO58" s="8">
        <f t="shared" si="24"/>
        <v>26.99</v>
      </c>
      <c r="BP58" s="139">
        <f t="shared" si="25"/>
        <v>-1.009999999999998</v>
      </c>
      <c r="BQ58" s="139">
        <f t="shared" si="26"/>
        <v>-1.009999999999998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990</v>
      </c>
      <c r="G59" s="16">
        <f>'[3]05'!G61</f>
        <v>0</v>
      </c>
      <c r="H59" s="17">
        <f t="shared" si="27"/>
        <v>1310</v>
      </c>
      <c r="I59" s="15">
        <f>'[3]05'!J61</f>
        <v>270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0</v>
      </c>
      <c r="N59" s="16">
        <f>'[3]05'!O61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25.98</v>
      </c>
      <c r="AU59" s="8">
        <v>25.98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25.98</v>
      </c>
      <c r="BM59" s="8">
        <f t="shared" si="22"/>
        <v>25.98</v>
      </c>
      <c r="BN59" s="8">
        <f t="shared" si="23"/>
        <v>26.99</v>
      </c>
      <c r="BO59" s="8">
        <f t="shared" si="24"/>
        <v>26.99</v>
      </c>
      <c r="BP59" s="139">
        <f t="shared" si="25"/>
        <v>-1.009999999999998</v>
      </c>
      <c r="BQ59" s="139">
        <f t="shared" si="26"/>
        <v>-1.009999999999998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990</v>
      </c>
      <c r="G60" s="16">
        <f>'[3]05'!G62</f>
        <v>0</v>
      </c>
      <c r="H60" s="17">
        <f t="shared" si="27"/>
        <v>1310</v>
      </c>
      <c r="I60" s="15">
        <f>'[3]05'!J62</f>
        <v>270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0</v>
      </c>
      <c r="N60" s="16">
        <f>'[3]05'!O62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25.98</v>
      </c>
      <c r="AU60" s="8">
        <v>25.98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25.98</v>
      </c>
      <c r="BM60" s="8">
        <f t="shared" si="22"/>
        <v>25.98</v>
      </c>
      <c r="BN60" s="8">
        <f t="shared" si="23"/>
        <v>26.99</v>
      </c>
      <c r="BO60" s="8">
        <f t="shared" si="24"/>
        <v>26.99</v>
      </c>
      <c r="BP60" s="139">
        <f t="shared" si="25"/>
        <v>-1.009999999999998</v>
      </c>
      <c r="BQ60" s="139">
        <f t="shared" si="26"/>
        <v>-1.009999999999998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990</v>
      </c>
      <c r="G61" s="16">
        <f>'[3]05'!G63</f>
        <v>0</v>
      </c>
      <c r="H61" s="17">
        <f t="shared" si="27"/>
        <v>1310</v>
      </c>
      <c r="I61" s="15">
        <f>'[3]05'!J63</f>
        <v>270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0</v>
      </c>
      <c r="N61" s="16">
        <f>'[3]05'!O63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25.98</v>
      </c>
      <c r="AU61" s="8">
        <v>25.98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25.98</v>
      </c>
      <c r="BM61" s="8">
        <f t="shared" si="22"/>
        <v>25.98</v>
      </c>
      <c r="BN61" s="8">
        <f t="shared" si="23"/>
        <v>26.99</v>
      </c>
      <c r="BO61" s="8">
        <f t="shared" si="24"/>
        <v>26.99</v>
      </c>
      <c r="BP61" s="139">
        <f t="shared" si="25"/>
        <v>-1.009999999999998</v>
      </c>
      <c r="BQ61" s="139">
        <f t="shared" si="26"/>
        <v>-1.009999999999998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990</v>
      </c>
      <c r="G62" s="16">
        <f>'[3]05'!G64</f>
        <v>0</v>
      </c>
      <c r="H62" s="17">
        <f t="shared" si="27"/>
        <v>1310</v>
      </c>
      <c r="I62" s="15">
        <f>'[3]05'!J64</f>
        <v>270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0</v>
      </c>
      <c r="N62" s="16">
        <f>'[3]05'!O64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25.98</v>
      </c>
      <c r="AU62" s="8">
        <v>25.98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25.98</v>
      </c>
      <c r="BM62" s="8">
        <f t="shared" si="22"/>
        <v>25.98</v>
      </c>
      <c r="BN62" s="8">
        <f t="shared" si="23"/>
        <v>26.99</v>
      </c>
      <c r="BO62" s="8">
        <f t="shared" si="24"/>
        <v>26.99</v>
      </c>
      <c r="BP62" s="139">
        <f t="shared" si="25"/>
        <v>-1.009999999999998</v>
      </c>
      <c r="BQ62" s="139">
        <f t="shared" si="26"/>
        <v>-1.009999999999998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990</v>
      </c>
      <c r="G63" s="16">
        <f>'[3]05'!G65</f>
        <v>0</v>
      </c>
      <c r="H63" s="17">
        <f t="shared" si="27"/>
        <v>1310</v>
      </c>
      <c r="I63" s="15">
        <f>'[3]05'!J65</f>
        <v>270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0</v>
      </c>
      <c r="N63" s="16">
        <f>'[3]05'!O65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25.98</v>
      </c>
      <c r="AU63" s="8">
        <v>25.98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25.98</v>
      </c>
      <c r="BM63" s="8">
        <f t="shared" si="22"/>
        <v>25.98</v>
      </c>
      <c r="BN63" s="8">
        <f t="shared" si="23"/>
        <v>26.99</v>
      </c>
      <c r="BO63" s="8">
        <f t="shared" si="24"/>
        <v>26.99</v>
      </c>
      <c r="BP63" s="139">
        <f t="shared" si="25"/>
        <v>-1.009999999999998</v>
      </c>
      <c r="BQ63" s="139">
        <f t="shared" si="26"/>
        <v>-1.009999999999998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990</v>
      </c>
      <c r="G64" s="16">
        <f>'[3]05'!G66</f>
        <v>0</v>
      </c>
      <c r="H64" s="17">
        <f t="shared" si="27"/>
        <v>1310</v>
      </c>
      <c r="I64" s="15">
        <f>'[3]05'!J66</f>
        <v>270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0</v>
      </c>
      <c r="N64" s="16">
        <f>'[3]05'!O66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25.98</v>
      </c>
      <c r="AU64" s="8">
        <v>25.98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25.98</v>
      </c>
      <c r="BM64" s="8">
        <f t="shared" si="22"/>
        <v>25.98</v>
      </c>
      <c r="BN64" s="8">
        <f t="shared" si="23"/>
        <v>26.99</v>
      </c>
      <c r="BO64" s="8">
        <f t="shared" si="24"/>
        <v>26.99</v>
      </c>
      <c r="BP64" s="139">
        <f t="shared" si="25"/>
        <v>-1.009999999999998</v>
      </c>
      <c r="BQ64" s="139">
        <f t="shared" si="26"/>
        <v>-1.009999999999998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990</v>
      </c>
      <c r="G65" s="16">
        <f>'[3]05'!G67</f>
        <v>0</v>
      </c>
      <c r="H65" s="17">
        <f t="shared" si="27"/>
        <v>1310</v>
      </c>
      <c r="I65" s="15">
        <f>'[3]05'!J67</f>
        <v>270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0</v>
      </c>
      <c r="N65" s="16">
        <f>'[3]05'!O67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25.98</v>
      </c>
      <c r="AU65" s="8">
        <v>25.98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25.98</v>
      </c>
      <c r="BM65" s="8">
        <f t="shared" si="22"/>
        <v>25.98</v>
      </c>
      <c r="BN65" s="8">
        <f t="shared" si="23"/>
        <v>26.99</v>
      </c>
      <c r="BO65" s="8">
        <f t="shared" si="24"/>
        <v>26.99</v>
      </c>
      <c r="BP65" s="139">
        <f t="shared" si="25"/>
        <v>-1.009999999999998</v>
      </c>
      <c r="BQ65" s="139">
        <f t="shared" si="26"/>
        <v>-1.009999999999998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990</v>
      </c>
      <c r="G66" s="16">
        <f>'[3]05'!G68</f>
        <v>0</v>
      </c>
      <c r="H66" s="17">
        <f t="shared" si="27"/>
        <v>1310</v>
      </c>
      <c r="I66" s="15">
        <f>'[3]05'!J68</f>
        <v>270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0</v>
      </c>
      <c r="N66" s="16">
        <f>'[3]05'!O68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25.98</v>
      </c>
      <c r="AU66" s="8">
        <v>25.98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25.98</v>
      </c>
      <c r="BM66" s="8">
        <f t="shared" si="22"/>
        <v>25.98</v>
      </c>
      <c r="BN66" s="8">
        <f t="shared" si="23"/>
        <v>26.99</v>
      </c>
      <c r="BO66" s="8">
        <f t="shared" si="24"/>
        <v>26.99</v>
      </c>
      <c r="BP66" s="139">
        <f t="shared" si="25"/>
        <v>-1.009999999999998</v>
      </c>
      <c r="BQ66" s="139">
        <f t="shared" si="26"/>
        <v>-1.009999999999998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990</v>
      </c>
      <c r="G67" s="16">
        <f>'[3]05'!G69</f>
        <v>0</v>
      </c>
      <c r="H67" s="17">
        <f t="shared" si="27"/>
        <v>1310</v>
      </c>
      <c r="I67" s="15">
        <f>'[3]05'!J69</f>
        <v>270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0</v>
      </c>
      <c r="N67" s="16">
        <f>'[3]05'!O69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25.98</v>
      </c>
      <c r="AU67" s="8">
        <v>25.98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25.98</v>
      </c>
      <c r="BM67" s="8">
        <f t="shared" si="22"/>
        <v>25.98</v>
      </c>
      <c r="BN67" s="8">
        <f t="shared" si="23"/>
        <v>26.99</v>
      </c>
      <c r="BO67" s="8">
        <f t="shared" si="24"/>
        <v>26.99</v>
      </c>
      <c r="BP67" s="139">
        <f t="shared" si="25"/>
        <v>-1.009999999999998</v>
      </c>
      <c r="BQ67" s="139">
        <f t="shared" si="26"/>
        <v>-1.009999999999998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990</v>
      </c>
      <c r="G68" s="16">
        <f>'[3]05'!G70</f>
        <v>0</v>
      </c>
      <c r="H68" s="17">
        <f t="shared" si="27"/>
        <v>1310</v>
      </c>
      <c r="I68" s="15">
        <f>'[3]05'!J70</f>
        <v>270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0</v>
      </c>
      <c r="N68" s="16">
        <f>'[3]05'!O70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25.98</v>
      </c>
      <c r="AU68" s="8">
        <v>25.98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25.98</v>
      </c>
      <c r="BM68" s="8">
        <f t="shared" ref="BM68:BM98" si="54">AU68</f>
        <v>25.98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-1.009999999999998</v>
      </c>
      <c r="BQ68" s="139">
        <f t="shared" ref="BQ68:BQ98" si="58">BM68-BO68</f>
        <v>-1.009999999999998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990</v>
      </c>
      <c r="G69" s="16">
        <f>'[3]05'!G71</f>
        <v>0</v>
      </c>
      <c r="H69" s="17">
        <f t="shared" ref="H69:H98" si="59">SUM(B69:G69)</f>
        <v>1310</v>
      </c>
      <c r="I69" s="15">
        <f>'[3]05'!J71</f>
        <v>270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0</v>
      </c>
      <c r="N69" s="16">
        <f>'[3]05'!O71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25.98</v>
      </c>
      <c r="AU69" s="8">
        <v>25.98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25.98</v>
      </c>
      <c r="BM69" s="8">
        <f t="shared" si="54"/>
        <v>25.98</v>
      </c>
      <c r="BN69" s="8">
        <f t="shared" si="55"/>
        <v>26.99</v>
      </c>
      <c r="BO69" s="8">
        <f t="shared" si="56"/>
        <v>26.99</v>
      </c>
      <c r="BP69" s="139">
        <f t="shared" si="57"/>
        <v>-1.009999999999998</v>
      </c>
      <c r="BQ69" s="139">
        <f t="shared" si="58"/>
        <v>-1.009999999999998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990</v>
      </c>
      <c r="G70" s="16">
        <f>'[3]05'!G72</f>
        <v>0</v>
      </c>
      <c r="H70" s="17">
        <f t="shared" si="59"/>
        <v>1310</v>
      </c>
      <c r="I70" s="15">
        <f>'[3]05'!J72</f>
        <v>270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0</v>
      </c>
      <c r="N70" s="16">
        <f>'[3]05'!O72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25.98</v>
      </c>
      <c r="AU70" s="8">
        <v>25.98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25.98</v>
      </c>
      <c r="BM70" s="8">
        <f t="shared" si="54"/>
        <v>25.98</v>
      </c>
      <c r="BN70" s="8">
        <f t="shared" si="55"/>
        <v>26.99</v>
      </c>
      <c r="BO70" s="8">
        <f t="shared" si="56"/>
        <v>26.99</v>
      </c>
      <c r="BP70" s="139">
        <f t="shared" si="57"/>
        <v>-1.009999999999998</v>
      </c>
      <c r="BQ70" s="139">
        <f t="shared" si="58"/>
        <v>-1.009999999999998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990</v>
      </c>
      <c r="G71" s="16">
        <f>'[3]05'!G73</f>
        <v>0</v>
      </c>
      <c r="H71" s="17">
        <f t="shared" si="59"/>
        <v>1310</v>
      </c>
      <c r="I71" s="15">
        <f>'[3]05'!J73</f>
        <v>270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0</v>
      </c>
      <c r="N71" s="16">
        <f>'[3]05'!O73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25.98</v>
      </c>
      <c r="AU71" s="8">
        <v>25.98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25.98</v>
      </c>
      <c r="BM71" s="8">
        <f t="shared" si="54"/>
        <v>25.98</v>
      </c>
      <c r="BN71" s="8">
        <f t="shared" si="55"/>
        <v>26.99</v>
      </c>
      <c r="BO71" s="8">
        <f t="shared" si="56"/>
        <v>26.99</v>
      </c>
      <c r="BP71" s="139">
        <f t="shared" si="57"/>
        <v>-1.009999999999998</v>
      </c>
      <c r="BQ71" s="139">
        <f t="shared" si="58"/>
        <v>-1.009999999999998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990</v>
      </c>
      <c r="G72" s="16">
        <f>'[3]05'!G74</f>
        <v>0</v>
      </c>
      <c r="H72" s="17">
        <f t="shared" si="59"/>
        <v>1310</v>
      </c>
      <c r="I72" s="15">
        <f>'[3]05'!J74</f>
        <v>270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0</v>
      </c>
      <c r="N72" s="16">
        <f>'[3]05'!O74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25.98</v>
      </c>
      <c r="AU72" s="8">
        <v>25.98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25.98</v>
      </c>
      <c r="BM72" s="8">
        <f t="shared" si="54"/>
        <v>25.98</v>
      </c>
      <c r="BN72" s="8">
        <f t="shared" si="55"/>
        <v>26.99</v>
      </c>
      <c r="BO72" s="8">
        <f t="shared" si="56"/>
        <v>26.99</v>
      </c>
      <c r="BP72" s="139">
        <f t="shared" si="57"/>
        <v>-1.009999999999998</v>
      </c>
      <c r="BQ72" s="139">
        <f t="shared" si="58"/>
        <v>-1.009999999999998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990</v>
      </c>
      <c r="G73" s="16">
        <f>'[3]05'!G75</f>
        <v>0</v>
      </c>
      <c r="H73" s="17">
        <f t="shared" si="59"/>
        <v>1310</v>
      </c>
      <c r="I73" s="15">
        <f>'[3]05'!J75</f>
        <v>270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0</v>
      </c>
      <c r="N73" s="16">
        <f>'[3]05'!O75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25.98</v>
      </c>
      <c r="AU73" s="8">
        <v>25.98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25.98</v>
      </c>
      <c r="BM73" s="8">
        <f t="shared" si="54"/>
        <v>25.98</v>
      </c>
      <c r="BN73" s="8">
        <f t="shared" si="55"/>
        <v>26.99</v>
      </c>
      <c r="BO73" s="8">
        <f t="shared" si="56"/>
        <v>26.99</v>
      </c>
      <c r="BP73" s="139">
        <f t="shared" si="57"/>
        <v>-1.009999999999998</v>
      </c>
      <c r="BQ73" s="139">
        <f t="shared" si="58"/>
        <v>-1.009999999999998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990</v>
      </c>
      <c r="G74" s="16">
        <f>'[3]05'!G76</f>
        <v>0</v>
      </c>
      <c r="H74" s="17">
        <f t="shared" si="59"/>
        <v>1310</v>
      </c>
      <c r="I74" s="15">
        <f>'[3]05'!J76</f>
        <v>270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0</v>
      </c>
      <c r="N74" s="16">
        <f>'[3]05'!O76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25.98</v>
      </c>
      <c r="AU74" s="8">
        <v>25.98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25.98</v>
      </c>
      <c r="BM74" s="8">
        <f t="shared" si="54"/>
        <v>25.98</v>
      </c>
      <c r="BN74" s="8">
        <f t="shared" si="55"/>
        <v>26.99</v>
      </c>
      <c r="BO74" s="8">
        <f t="shared" si="56"/>
        <v>26.99</v>
      </c>
      <c r="BP74" s="139">
        <f t="shared" si="57"/>
        <v>-1.009999999999998</v>
      </c>
      <c r="BQ74" s="139">
        <f t="shared" si="58"/>
        <v>-1.009999999999998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990</v>
      </c>
      <c r="G75" s="16">
        <f>'[3]05'!G77</f>
        <v>0</v>
      </c>
      <c r="H75" s="17">
        <f t="shared" si="59"/>
        <v>1310</v>
      </c>
      <c r="I75" s="15">
        <f>'[3]05'!J77</f>
        <v>270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0</v>
      </c>
      <c r="N75" s="16">
        <f>'[3]05'!O77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25.98</v>
      </c>
      <c r="AU75" s="8">
        <v>25.98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25.98</v>
      </c>
      <c r="BM75" s="8">
        <f t="shared" si="54"/>
        <v>25.98</v>
      </c>
      <c r="BN75" s="8">
        <f t="shared" si="55"/>
        <v>26.99</v>
      </c>
      <c r="BO75" s="8">
        <f t="shared" si="56"/>
        <v>26.99</v>
      </c>
      <c r="BP75" s="139">
        <f t="shared" si="57"/>
        <v>-1.009999999999998</v>
      </c>
      <c r="BQ75" s="139">
        <f t="shared" si="58"/>
        <v>-1.009999999999998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990</v>
      </c>
      <c r="G76" s="16">
        <f>'[3]05'!G78</f>
        <v>0</v>
      </c>
      <c r="H76" s="17">
        <f t="shared" si="59"/>
        <v>1310</v>
      </c>
      <c r="I76" s="15">
        <f>'[3]05'!J78</f>
        <v>270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0</v>
      </c>
      <c r="N76" s="16">
        <f>'[3]05'!O78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25.98</v>
      </c>
      <c r="AU76" s="8">
        <v>25.98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26.99</v>
      </c>
      <c r="BL76" s="8">
        <f t="shared" si="53"/>
        <v>25.98</v>
      </c>
      <c r="BM76" s="8">
        <f t="shared" si="54"/>
        <v>25.98</v>
      </c>
      <c r="BN76" s="8">
        <f t="shared" si="55"/>
        <v>26.99</v>
      </c>
      <c r="BO76" s="8">
        <f t="shared" si="56"/>
        <v>26.99</v>
      </c>
      <c r="BP76" s="139">
        <f t="shared" si="57"/>
        <v>-1.009999999999998</v>
      </c>
      <c r="BQ76" s="139">
        <f t="shared" si="58"/>
        <v>-1.009999999999998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990</v>
      </c>
      <c r="G77" s="16">
        <f>'[3]05'!G79</f>
        <v>0</v>
      </c>
      <c r="H77" s="17">
        <f t="shared" si="59"/>
        <v>1310</v>
      </c>
      <c r="I77" s="15">
        <f>'[3]05'!J79</f>
        <v>270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0</v>
      </c>
      <c r="N77" s="16">
        <f>'[3]05'!O79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26.11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26.11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211.89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211.89</v>
      </c>
      <c r="AT77" s="8">
        <v>25.14</v>
      </c>
      <c r="AU77" s="8">
        <v>30.81</v>
      </c>
      <c r="AW77" s="203">
        <v>26.11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26.11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25.14</v>
      </c>
      <c r="BM77" s="8">
        <f t="shared" si="54"/>
        <v>30.81</v>
      </c>
      <c r="BN77" s="8">
        <f t="shared" si="55"/>
        <v>26.11</v>
      </c>
      <c r="BO77" s="8">
        <f t="shared" si="56"/>
        <v>32</v>
      </c>
      <c r="BP77" s="139">
        <f t="shared" si="57"/>
        <v>-0.96999999999999886</v>
      </c>
      <c r="BQ77" s="139">
        <f t="shared" si="58"/>
        <v>-1.1900000000000013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990</v>
      </c>
      <c r="G78" s="16">
        <f>'[3]05'!G80</f>
        <v>0</v>
      </c>
      <c r="H78" s="17">
        <f t="shared" si="59"/>
        <v>1310</v>
      </c>
      <c r="I78" s="15">
        <f>'[3]05'!J80</f>
        <v>270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0</v>
      </c>
      <c r="N78" s="16">
        <f>'[3]05'!O80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26.11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26.11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211.89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211.89</v>
      </c>
      <c r="AT78" s="8">
        <v>25.14</v>
      </c>
      <c r="AU78" s="8">
        <v>30.81</v>
      </c>
      <c r="AW78" s="203">
        <v>26.11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26.11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25.14</v>
      </c>
      <c r="BM78" s="8">
        <f t="shared" si="54"/>
        <v>30.81</v>
      </c>
      <c r="BN78" s="8">
        <f t="shared" si="55"/>
        <v>26.11</v>
      </c>
      <c r="BO78" s="8">
        <f t="shared" si="56"/>
        <v>32</v>
      </c>
      <c r="BP78" s="139">
        <f t="shared" si="57"/>
        <v>-0.96999999999999886</v>
      </c>
      <c r="BQ78" s="139">
        <f t="shared" si="58"/>
        <v>-1.1900000000000013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990</v>
      </c>
      <c r="G79" s="16">
        <f>'[3]05'!G81</f>
        <v>0</v>
      </c>
      <c r="H79" s="17">
        <f t="shared" si="59"/>
        <v>1310</v>
      </c>
      <c r="I79" s="15">
        <f>'[3]05'!J81</f>
        <v>270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0</v>
      </c>
      <c r="N79" s="16">
        <f>'[3]05'!O81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26.11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26.11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211.89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211.89</v>
      </c>
      <c r="AT79" s="8">
        <v>25.14</v>
      </c>
      <c r="AU79" s="8">
        <v>30.81</v>
      </c>
      <c r="AW79" s="203">
        <v>26.11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26.11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25.14</v>
      </c>
      <c r="BM79" s="8">
        <f t="shared" si="54"/>
        <v>30.81</v>
      </c>
      <c r="BN79" s="8">
        <f t="shared" si="55"/>
        <v>26.11</v>
      </c>
      <c r="BO79" s="8">
        <f t="shared" si="56"/>
        <v>32</v>
      </c>
      <c r="BP79" s="139">
        <f t="shared" si="57"/>
        <v>-0.96999999999999886</v>
      </c>
      <c r="BQ79" s="139">
        <f t="shared" si="58"/>
        <v>-1.1900000000000013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990</v>
      </c>
      <c r="G80" s="16">
        <f>'[3]05'!G82</f>
        <v>0</v>
      </c>
      <c r="H80" s="17">
        <f t="shared" si="59"/>
        <v>1310</v>
      </c>
      <c r="I80" s="15">
        <f>'[3]05'!J82</f>
        <v>270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0</v>
      </c>
      <c r="N80" s="16">
        <f>'[3]05'!O82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26.11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26.11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211.89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211.89</v>
      </c>
      <c r="AT80" s="8">
        <v>25.14</v>
      </c>
      <c r="AU80" s="8">
        <v>30.81</v>
      </c>
      <c r="AW80" s="203">
        <v>26.11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26.11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25.14</v>
      </c>
      <c r="BM80" s="8">
        <f t="shared" si="54"/>
        <v>30.81</v>
      </c>
      <c r="BN80" s="8">
        <f t="shared" si="55"/>
        <v>26.11</v>
      </c>
      <c r="BO80" s="8">
        <f t="shared" si="56"/>
        <v>32</v>
      </c>
      <c r="BP80" s="139">
        <f t="shared" si="57"/>
        <v>-0.96999999999999886</v>
      </c>
      <c r="BQ80" s="139">
        <f t="shared" si="58"/>
        <v>-1.1900000000000013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990</v>
      </c>
      <c r="G81" s="16">
        <f>'[3]05'!G83</f>
        <v>0</v>
      </c>
      <c r="H81" s="17">
        <f t="shared" si="59"/>
        <v>1310</v>
      </c>
      <c r="I81" s="15">
        <f>'[3]05'!J83</f>
        <v>270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0</v>
      </c>
      <c r="N81" s="16">
        <f>'[3]05'!O83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26.11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26.11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211.89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211.89</v>
      </c>
      <c r="AT81" s="8">
        <v>25.14</v>
      </c>
      <c r="AU81" s="8">
        <v>30.81</v>
      </c>
      <c r="AW81" s="203">
        <v>26.11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26.11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25.14</v>
      </c>
      <c r="BM81" s="8">
        <f t="shared" si="54"/>
        <v>30.81</v>
      </c>
      <c r="BN81" s="8">
        <f t="shared" si="55"/>
        <v>26.11</v>
      </c>
      <c r="BO81" s="8">
        <f t="shared" si="56"/>
        <v>32</v>
      </c>
      <c r="BP81" s="139">
        <f t="shared" si="57"/>
        <v>-0.96999999999999886</v>
      </c>
      <c r="BQ81" s="139">
        <f t="shared" si="58"/>
        <v>-1.1900000000000013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990</v>
      </c>
      <c r="G82" s="16">
        <f>'[3]05'!G84</f>
        <v>0</v>
      </c>
      <c r="H82" s="17">
        <f t="shared" si="59"/>
        <v>1310</v>
      </c>
      <c r="I82" s="15">
        <f>'[3]05'!J84</f>
        <v>270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0</v>
      </c>
      <c r="N82" s="16">
        <f>'[3]05'!O84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26.11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26.11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211.89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211.89</v>
      </c>
      <c r="AT82" s="8">
        <v>25.14</v>
      </c>
      <c r="AU82" s="8">
        <v>30.81</v>
      </c>
      <c r="AW82" s="203">
        <v>26.11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26.11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25.14</v>
      </c>
      <c r="BM82" s="8">
        <f t="shared" si="54"/>
        <v>30.81</v>
      </c>
      <c r="BN82" s="8">
        <f t="shared" si="55"/>
        <v>26.11</v>
      </c>
      <c r="BO82" s="8">
        <f t="shared" si="56"/>
        <v>32</v>
      </c>
      <c r="BP82" s="139">
        <f t="shared" si="57"/>
        <v>-0.96999999999999886</v>
      </c>
      <c r="BQ82" s="139">
        <f t="shared" si="58"/>
        <v>-1.1900000000000013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1010</v>
      </c>
      <c r="G83" s="16">
        <f>'[3]05'!G85</f>
        <v>0</v>
      </c>
      <c r="H83" s="17">
        <f t="shared" si="59"/>
        <v>1330</v>
      </c>
      <c r="I83" s="15">
        <f>'[3]05'!J85</f>
        <v>270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0</v>
      </c>
      <c r="N83" s="16">
        <f>'[3]05'!O85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26.11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26.11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211.89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211.89</v>
      </c>
      <c r="AT83" s="8">
        <v>25.14</v>
      </c>
      <c r="AU83" s="8">
        <v>30.81</v>
      </c>
      <c r="AW83" s="203">
        <v>26.11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26.11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25.14</v>
      </c>
      <c r="BM83" s="8">
        <f t="shared" si="54"/>
        <v>30.81</v>
      </c>
      <c r="BN83" s="8">
        <f t="shared" si="55"/>
        <v>26.11</v>
      </c>
      <c r="BO83" s="8">
        <f t="shared" si="56"/>
        <v>32</v>
      </c>
      <c r="BP83" s="139">
        <f t="shared" si="57"/>
        <v>-0.96999999999999886</v>
      </c>
      <c r="BQ83" s="139">
        <f t="shared" si="58"/>
        <v>-1.1900000000000013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1010</v>
      </c>
      <c r="G84" s="16">
        <f>'[3]05'!G86</f>
        <v>0</v>
      </c>
      <c r="H84" s="17">
        <f t="shared" si="59"/>
        <v>1330</v>
      </c>
      <c r="I84" s="15">
        <f>'[3]05'!J86</f>
        <v>270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0</v>
      </c>
      <c r="N84" s="16">
        <f>'[3]05'!O86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26.11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26.11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211.89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211.89</v>
      </c>
      <c r="AT84" s="8">
        <v>25.14</v>
      </c>
      <c r="AU84" s="8">
        <v>30.81</v>
      </c>
      <c r="AW84" s="203">
        <v>26.11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26.11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25.14</v>
      </c>
      <c r="BM84" s="8">
        <f t="shared" si="54"/>
        <v>30.81</v>
      </c>
      <c r="BN84" s="8">
        <f t="shared" si="55"/>
        <v>26.11</v>
      </c>
      <c r="BO84" s="8">
        <f t="shared" si="56"/>
        <v>32</v>
      </c>
      <c r="BP84" s="139">
        <f t="shared" si="57"/>
        <v>-0.96999999999999886</v>
      </c>
      <c r="BQ84" s="139">
        <f t="shared" si="58"/>
        <v>-1.1900000000000013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1010</v>
      </c>
      <c r="G85" s="16">
        <f>'[3]05'!G87</f>
        <v>0</v>
      </c>
      <c r="H85" s="17">
        <f t="shared" si="59"/>
        <v>1330</v>
      </c>
      <c r="I85" s="15">
        <f>'[3]05'!J87</f>
        <v>270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0</v>
      </c>
      <c r="N85" s="16">
        <f>'[3]05'!O87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26.11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26.11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211.89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211.89</v>
      </c>
      <c r="AT85" s="8">
        <v>25.14</v>
      </c>
      <c r="AU85" s="8">
        <v>30.81</v>
      </c>
      <c r="AW85" s="203">
        <v>26.11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26.11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25.14</v>
      </c>
      <c r="BM85" s="8">
        <f t="shared" si="54"/>
        <v>30.81</v>
      </c>
      <c r="BN85" s="8">
        <f t="shared" si="55"/>
        <v>26.11</v>
      </c>
      <c r="BO85" s="8">
        <f t="shared" si="56"/>
        <v>32</v>
      </c>
      <c r="BP85" s="139">
        <f t="shared" si="57"/>
        <v>-0.96999999999999886</v>
      </c>
      <c r="BQ85" s="139">
        <f t="shared" si="58"/>
        <v>-1.1900000000000013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1010</v>
      </c>
      <c r="G86" s="16">
        <f>'[3]05'!G88</f>
        <v>0</v>
      </c>
      <c r="H86" s="17">
        <f t="shared" si="59"/>
        <v>1330</v>
      </c>
      <c r="I86" s="15">
        <f>'[3]05'!J88</f>
        <v>270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0</v>
      </c>
      <c r="N86" s="16">
        <f>'[3]05'!O88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26.11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26.11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211.89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211.89</v>
      </c>
      <c r="AT86" s="8">
        <v>25.14</v>
      </c>
      <c r="AU86" s="8">
        <v>30.81</v>
      </c>
      <c r="AW86" s="203">
        <v>26.11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26.11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25.14</v>
      </c>
      <c r="BM86" s="8">
        <f t="shared" si="54"/>
        <v>30.81</v>
      </c>
      <c r="BN86" s="8">
        <f t="shared" si="55"/>
        <v>26.11</v>
      </c>
      <c r="BO86" s="8">
        <f t="shared" si="56"/>
        <v>32</v>
      </c>
      <c r="BP86" s="139">
        <f t="shared" si="57"/>
        <v>-0.96999999999999886</v>
      </c>
      <c r="BQ86" s="139">
        <f t="shared" si="58"/>
        <v>-1.1900000000000013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1010</v>
      </c>
      <c r="G87" s="16">
        <f>'[3]05'!G89</f>
        <v>0</v>
      </c>
      <c r="H87" s="17">
        <f t="shared" si="59"/>
        <v>1330</v>
      </c>
      <c r="I87" s="15">
        <f>'[3]05'!J89</f>
        <v>270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0</v>
      </c>
      <c r="N87" s="16">
        <f>'[3]05'!O89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26.11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26.11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211.89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211.89</v>
      </c>
      <c r="AT87" s="8">
        <v>25.14</v>
      </c>
      <c r="AU87" s="8">
        <v>30.81</v>
      </c>
      <c r="AW87" s="203">
        <v>26.11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26.11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25.14</v>
      </c>
      <c r="BM87" s="8">
        <f t="shared" si="54"/>
        <v>30.81</v>
      </c>
      <c r="BN87" s="8">
        <f t="shared" si="55"/>
        <v>26.11</v>
      </c>
      <c r="BO87" s="8">
        <f t="shared" si="56"/>
        <v>32</v>
      </c>
      <c r="BP87" s="139">
        <f t="shared" si="57"/>
        <v>-0.96999999999999886</v>
      </c>
      <c r="BQ87" s="139">
        <f t="shared" si="58"/>
        <v>-1.1900000000000013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1010</v>
      </c>
      <c r="G88" s="16">
        <f>'[3]05'!G90</f>
        <v>0</v>
      </c>
      <c r="H88" s="17">
        <f t="shared" si="59"/>
        <v>1330</v>
      </c>
      <c r="I88" s="15">
        <f>'[3]05'!J90</f>
        <v>270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0</v>
      </c>
      <c r="N88" s="16">
        <f>'[3]05'!O90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26.11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26.11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211.89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211.89</v>
      </c>
      <c r="AT88" s="8">
        <v>25.14</v>
      </c>
      <c r="AU88" s="8">
        <v>30.81</v>
      </c>
      <c r="AW88" s="203">
        <v>26.11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26.11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25.14</v>
      </c>
      <c r="BM88" s="8">
        <f t="shared" si="54"/>
        <v>30.81</v>
      </c>
      <c r="BN88" s="8">
        <f t="shared" si="55"/>
        <v>26.11</v>
      </c>
      <c r="BO88" s="8">
        <f t="shared" si="56"/>
        <v>32</v>
      </c>
      <c r="BP88" s="139">
        <f t="shared" si="57"/>
        <v>-0.96999999999999886</v>
      </c>
      <c r="BQ88" s="139">
        <f t="shared" si="58"/>
        <v>-1.1900000000000013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1010</v>
      </c>
      <c r="G89" s="16">
        <f>'[3]05'!G91</f>
        <v>0</v>
      </c>
      <c r="H89" s="17">
        <f t="shared" si="59"/>
        <v>1330</v>
      </c>
      <c r="I89" s="15">
        <f>'[3]05'!J91</f>
        <v>270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0</v>
      </c>
      <c r="N89" s="16">
        <f>'[3]05'!O91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26.11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26.11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211.89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211.89</v>
      </c>
      <c r="AT89" s="8">
        <v>25.14</v>
      </c>
      <c r="AU89" s="8">
        <v>30.81</v>
      </c>
      <c r="AW89" s="203">
        <v>26.11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26.11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25.14</v>
      </c>
      <c r="BM89" s="8">
        <f t="shared" si="54"/>
        <v>30.81</v>
      </c>
      <c r="BN89" s="8">
        <f t="shared" si="55"/>
        <v>26.11</v>
      </c>
      <c r="BO89" s="8">
        <f t="shared" si="56"/>
        <v>32</v>
      </c>
      <c r="BP89" s="139">
        <f t="shared" si="57"/>
        <v>-0.96999999999999886</v>
      </c>
      <c r="BQ89" s="139">
        <f t="shared" si="58"/>
        <v>-1.1900000000000013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1010</v>
      </c>
      <c r="G90" s="16">
        <f>'[3]05'!G92</f>
        <v>0</v>
      </c>
      <c r="H90" s="17">
        <f t="shared" si="59"/>
        <v>1330</v>
      </c>
      <c r="I90" s="15">
        <f>'[3]05'!J92</f>
        <v>270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0</v>
      </c>
      <c r="N90" s="16">
        <f>'[3]05'!O92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26.11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26.11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211.89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211.89</v>
      </c>
      <c r="AT90" s="8">
        <v>25.14</v>
      </c>
      <c r="AU90" s="8">
        <v>30.81</v>
      </c>
      <c r="AW90" s="203">
        <v>26.11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26.11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25.14</v>
      </c>
      <c r="BM90" s="8">
        <f t="shared" si="54"/>
        <v>30.81</v>
      </c>
      <c r="BN90" s="8">
        <f t="shared" si="55"/>
        <v>26.11</v>
      </c>
      <c r="BO90" s="8">
        <f t="shared" si="56"/>
        <v>32</v>
      </c>
      <c r="BP90" s="139">
        <f t="shared" si="57"/>
        <v>-0.96999999999999886</v>
      </c>
      <c r="BQ90" s="139">
        <f t="shared" si="58"/>
        <v>-1.1900000000000013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1010</v>
      </c>
      <c r="G91" s="16">
        <f>'[3]05'!G93</f>
        <v>0</v>
      </c>
      <c r="H91" s="17">
        <f t="shared" si="59"/>
        <v>1330</v>
      </c>
      <c r="I91" s="15">
        <f>'[3]05'!J93</f>
        <v>270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0</v>
      </c>
      <c r="N91" s="16">
        <f>'[3]05'!O93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25.98</v>
      </c>
      <c r="AU91" s="8">
        <v>25.98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26.99</v>
      </c>
      <c r="BL91" s="8">
        <f t="shared" si="53"/>
        <v>25.98</v>
      </c>
      <c r="BM91" s="8">
        <f t="shared" si="54"/>
        <v>25.98</v>
      </c>
      <c r="BN91" s="8">
        <f t="shared" si="55"/>
        <v>26.99</v>
      </c>
      <c r="BO91" s="8">
        <f t="shared" si="56"/>
        <v>26.99</v>
      </c>
      <c r="BP91" s="139">
        <f t="shared" si="57"/>
        <v>-1.009999999999998</v>
      </c>
      <c r="BQ91" s="139">
        <f t="shared" si="58"/>
        <v>-1.009999999999998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1010</v>
      </c>
      <c r="G92" s="16">
        <f>'[3]05'!G94</f>
        <v>0</v>
      </c>
      <c r="H92" s="17">
        <f t="shared" si="59"/>
        <v>1330</v>
      </c>
      <c r="I92" s="15">
        <f>'[3]05'!J94</f>
        <v>270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0</v>
      </c>
      <c r="N92" s="16">
        <f>'[3]05'!O94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25.98</v>
      </c>
      <c r="AU92" s="8">
        <v>25.98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26.99</v>
      </c>
      <c r="BL92" s="8">
        <f t="shared" si="53"/>
        <v>25.98</v>
      </c>
      <c r="BM92" s="8">
        <f t="shared" si="54"/>
        <v>25.98</v>
      </c>
      <c r="BN92" s="8">
        <f t="shared" si="55"/>
        <v>26.99</v>
      </c>
      <c r="BO92" s="8">
        <f t="shared" si="56"/>
        <v>26.99</v>
      </c>
      <c r="BP92" s="139">
        <f t="shared" si="57"/>
        <v>-1.009999999999998</v>
      </c>
      <c r="BQ92" s="139">
        <f t="shared" si="58"/>
        <v>-1.009999999999998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1010</v>
      </c>
      <c r="G93" s="16">
        <f>'[3]05'!G95</f>
        <v>0</v>
      </c>
      <c r="H93" s="17">
        <f t="shared" si="59"/>
        <v>1330</v>
      </c>
      <c r="I93" s="15">
        <f>'[3]05'!J95</f>
        <v>270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0</v>
      </c>
      <c r="N93" s="16">
        <f>'[3]05'!O95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25.98</v>
      </c>
      <c r="AU93" s="8">
        <v>25.98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26.99</v>
      </c>
      <c r="BL93" s="8">
        <f t="shared" si="53"/>
        <v>25.98</v>
      </c>
      <c r="BM93" s="8">
        <f t="shared" si="54"/>
        <v>25.98</v>
      </c>
      <c r="BN93" s="8">
        <f t="shared" si="55"/>
        <v>26.99</v>
      </c>
      <c r="BO93" s="8">
        <f t="shared" si="56"/>
        <v>26.99</v>
      </c>
      <c r="BP93" s="139">
        <f t="shared" si="57"/>
        <v>-1.009999999999998</v>
      </c>
      <c r="BQ93" s="139">
        <f t="shared" si="58"/>
        <v>-1.009999999999998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1010</v>
      </c>
      <c r="G94" s="16">
        <f>'[3]05'!G96</f>
        <v>0</v>
      </c>
      <c r="H94" s="17">
        <f t="shared" si="59"/>
        <v>1330</v>
      </c>
      <c r="I94" s="15">
        <f>'[3]05'!J96</f>
        <v>270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0</v>
      </c>
      <c r="N94" s="16">
        <f>'[3]05'!O96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25.98</v>
      </c>
      <c r="AU94" s="8">
        <v>25.98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26.99</v>
      </c>
      <c r="BL94" s="8">
        <f t="shared" si="53"/>
        <v>25.98</v>
      </c>
      <c r="BM94" s="8">
        <f t="shared" si="54"/>
        <v>25.98</v>
      </c>
      <c r="BN94" s="8">
        <f t="shared" si="55"/>
        <v>26.99</v>
      </c>
      <c r="BO94" s="8">
        <f t="shared" si="56"/>
        <v>26.99</v>
      </c>
      <c r="BP94" s="139">
        <f t="shared" si="57"/>
        <v>-1.009999999999998</v>
      </c>
      <c r="BQ94" s="139">
        <f t="shared" si="58"/>
        <v>-1.009999999999998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1010</v>
      </c>
      <c r="G95" s="16">
        <f>'[3]05'!G97</f>
        <v>0</v>
      </c>
      <c r="H95" s="17">
        <f t="shared" si="59"/>
        <v>1330</v>
      </c>
      <c r="I95" s="15">
        <f>'[3]05'!J97</f>
        <v>270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0</v>
      </c>
      <c r="N95" s="16">
        <f>'[3]05'!O97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25.98</v>
      </c>
      <c r="AU95" s="8">
        <v>25.98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26.99</v>
      </c>
      <c r="BL95" s="8">
        <f t="shared" si="53"/>
        <v>25.98</v>
      </c>
      <c r="BM95" s="8">
        <f t="shared" si="54"/>
        <v>25.98</v>
      </c>
      <c r="BN95" s="8">
        <f t="shared" si="55"/>
        <v>26.99</v>
      </c>
      <c r="BO95" s="8">
        <f t="shared" si="56"/>
        <v>26.99</v>
      </c>
      <c r="BP95" s="139">
        <f t="shared" si="57"/>
        <v>-1.009999999999998</v>
      </c>
      <c r="BQ95" s="139">
        <f t="shared" si="58"/>
        <v>-1.009999999999998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1010</v>
      </c>
      <c r="G96" s="16">
        <f>'[3]05'!G98</f>
        <v>0</v>
      </c>
      <c r="H96" s="17">
        <f t="shared" si="59"/>
        <v>1330</v>
      </c>
      <c r="I96" s="15">
        <f>'[3]05'!J98</f>
        <v>270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0</v>
      </c>
      <c r="N96" s="16">
        <f>'[3]05'!O98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25.98</v>
      </c>
      <c r="AU96" s="8">
        <v>25.98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26.99</v>
      </c>
      <c r="BL96" s="8">
        <f t="shared" si="53"/>
        <v>25.98</v>
      </c>
      <c r="BM96" s="8">
        <f t="shared" si="54"/>
        <v>25.98</v>
      </c>
      <c r="BN96" s="8">
        <f t="shared" si="55"/>
        <v>26.99</v>
      </c>
      <c r="BO96" s="8">
        <f t="shared" si="56"/>
        <v>26.99</v>
      </c>
      <c r="BP96" s="139">
        <f t="shared" si="57"/>
        <v>-1.009999999999998</v>
      </c>
      <c r="BQ96" s="139">
        <f t="shared" si="58"/>
        <v>-1.009999999999998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1010</v>
      </c>
      <c r="G97" s="16">
        <f>'[3]05'!G99</f>
        <v>0</v>
      </c>
      <c r="H97" s="17">
        <f t="shared" si="59"/>
        <v>1330</v>
      </c>
      <c r="I97" s="15">
        <f>'[3]05'!J99</f>
        <v>270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0</v>
      </c>
      <c r="N97" s="16">
        <f>'[3]05'!O99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25.98</v>
      </c>
      <c r="AU97" s="8">
        <v>25.98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26.99</v>
      </c>
      <c r="BL97" s="8">
        <f t="shared" si="53"/>
        <v>25.98</v>
      </c>
      <c r="BM97" s="8">
        <f t="shared" si="54"/>
        <v>25.98</v>
      </c>
      <c r="BN97" s="8">
        <f t="shared" si="55"/>
        <v>26.99</v>
      </c>
      <c r="BO97" s="8">
        <f t="shared" si="56"/>
        <v>26.99</v>
      </c>
      <c r="BP97" s="139">
        <f t="shared" si="57"/>
        <v>-1.009999999999998</v>
      </c>
      <c r="BQ97" s="139">
        <f t="shared" si="58"/>
        <v>-1.009999999999998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1010</v>
      </c>
      <c r="G98" s="16">
        <f>'[3]05'!G100</f>
        <v>0</v>
      </c>
      <c r="H98" s="17">
        <f t="shared" si="59"/>
        <v>1330</v>
      </c>
      <c r="I98" s="15">
        <f>'[3]05'!J100</f>
        <v>270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0</v>
      </c>
      <c r="N98" s="16">
        <f>'[3]05'!O100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25.98</v>
      </c>
      <c r="AU98" s="8">
        <v>25.98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26.99</v>
      </c>
      <c r="BL98" s="8">
        <f t="shared" si="53"/>
        <v>25.98</v>
      </c>
      <c r="BM98" s="8">
        <f t="shared" si="54"/>
        <v>25.98</v>
      </c>
      <c r="BN98" s="8">
        <f t="shared" si="55"/>
        <v>26.99</v>
      </c>
      <c r="BO98" s="8">
        <f t="shared" si="56"/>
        <v>26.99</v>
      </c>
      <c r="BP98" s="139">
        <f t="shared" si="57"/>
        <v>-1.009999999999998</v>
      </c>
      <c r="BQ98" s="139">
        <f t="shared" si="58"/>
        <v>-1.009999999999998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0.6365599999999999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0.6365599999999999</v>
      </c>
      <c r="AE99" s="15">
        <f t="shared" si="62"/>
        <v>0.68282999999999971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0.68282999999999971</v>
      </c>
      <c r="AL99" s="15">
        <f t="shared" si="62"/>
        <v>5.1606100000000046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5.1606100000000046</v>
      </c>
      <c r="AS99" s="15">
        <f t="shared" si="62"/>
        <v>0</v>
      </c>
      <c r="AT99" s="15">
        <f t="shared" si="62"/>
        <v>0.60677500000000006</v>
      </c>
      <c r="AU99" s="15">
        <f t="shared" si="62"/>
        <v>0.65537249999999991</v>
      </c>
      <c r="AV99" s="15">
        <f t="shared" si="62"/>
        <v>0</v>
      </c>
      <c r="AW99" s="15">
        <f t="shared" si="62"/>
        <v>0.6365599999999999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0.6365599999999999</v>
      </c>
      <c r="BD99" s="15">
        <f t="shared" si="62"/>
        <v>0.68282999999999971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0.68282999999999971</v>
      </c>
      <c r="BK99" s="15"/>
      <c r="BL99" s="15">
        <f t="shared" si="63"/>
        <v>0.60677500000000006</v>
      </c>
      <c r="BM99" s="15">
        <f t="shared" si="63"/>
        <v>0.65537249999999991</v>
      </c>
      <c r="BN99" s="15">
        <f t="shared" si="63"/>
        <v>0.6365599999999999</v>
      </c>
      <c r="BO99" s="15">
        <f t="shared" si="63"/>
        <v>0.68282999999999971</v>
      </c>
      <c r="BP99" s="15">
        <f t="shared" si="63"/>
        <v>-2.9784999999999884E-2</v>
      </c>
      <c r="BQ99" s="15">
        <f t="shared" si="63"/>
        <v>-2.7457499999999902E-2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45356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45356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0</v>
      </c>
      <c r="F3">
        <f>B3+C3</f>
        <v>60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0</v>
      </c>
      <c r="F4">
        <f t="shared" ref="F4:F67" si="4">B4+C4</f>
        <v>60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0</v>
      </c>
      <c r="F5">
        <f t="shared" si="4"/>
        <v>60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0</v>
      </c>
      <c r="F6">
        <f t="shared" si="4"/>
        <v>60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0</v>
      </c>
      <c r="F7">
        <f t="shared" si="4"/>
        <v>60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0</v>
      </c>
      <c r="F8">
        <f t="shared" si="4"/>
        <v>60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0</v>
      </c>
      <c r="F9">
        <f t="shared" si="4"/>
        <v>60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0</v>
      </c>
      <c r="F10">
        <f t="shared" si="4"/>
        <v>60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0</v>
      </c>
      <c r="F11">
        <f t="shared" si="4"/>
        <v>60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0</v>
      </c>
      <c r="F12">
        <f t="shared" si="4"/>
        <v>60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0</v>
      </c>
      <c r="F13">
        <f t="shared" si="4"/>
        <v>60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0</v>
      </c>
      <c r="F14">
        <f t="shared" si="4"/>
        <v>60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0</v>
      </c>
      <c r="F15">
        <f t="shared" si="4"/>
        <v>60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0</v>
      </c>
      <c r="F16">
        <f t="shared" si="4"/>
        <v>60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0</v>
      </c>
      <c r="F17">
        <f t="shared" si="4"/>
        <v>60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0</v>
      </c>
      <c r="F18">
        <f t="shared" si="4"/>
        <v>60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0</v>
      </c>
      <c r="F19">
        <f t="shared" si="4"/>
        <v>60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0</v>
      </c>
      <c r="F20">
        <f t="shared" si="4"/>
        <v>60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0</v>
      </c>
      <c r="F21">
        <f t="shared" si="4"/>
        <v>60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0</v>
      </c>
      <c r="F22">
        <f t="shared" si="4"/>
        <v>60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0</v>
      </c>
      <c r="F23">
        <f t="shared" si="4"/>
        <v>60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0</v>
      </c>
      <c r="F24">
        <f t="shared" si="4"/>
        <v>60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0</v>
      </c>
      <c r="F25">
        <f t="shared" si="4"/>
        <v>60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0</v>
      </c>
      <c r="F26">
        <f t="shared" si="4"/>
        <v>60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0</v>
      </c>
      <c r="F27">
        <f t="shared" si="4"/>
        <v>60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0</v>
      </c>
      <c r="F28">
        <f t="shared" si="4"/>
        <v>60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0</v>
      </c>
      <c r="F29">
        <f t="shared" si="4"/>
        <v>60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0</v>
      </c>
      <c r="F30">
        <f t="shared" si="4"/>
        <v>60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0</v>
      </c>
      <c r="F31">
        <f t="shared" si="4"/>
        <v>60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0</v>
      </c>
      <c r="F32">
        <f t="shared" si="4"/>
        <v>60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0</v>
      </c>
      <c r="F33">
        <f t="shared" si="4"/>
        <v>60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0</v>
      </c>
      <c r="F34">
        <f t="shared" si="4"/>
        <v>60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0</v>
      </c>
      <c r="F35">
        <f t="shared" si="4"/>
        <v>60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0</v>
      </c>
      <c r="F36">
        <f t="shared" si="4"/>
        <v>60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0</v>
      </c>
      <c r="F37">
        <f t="shared" si="4"/>
        <v>60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0</v>
      </c>
      <c r="F38">
        <f t="shared" si="4"/>
        <v>60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0</v>
      </c>
      <c r="F39">
        <f t="shared" si="4"/>
        <v>60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0</v>
      </c>
      <c r="F40">
        <f t="shared" si="4"/>
        <v>60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0</v>
      </c>
      <c r="F41">
        <f t="shared" si="4"/>
        <v>60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0</v>
      </c>
      <c r="F42">
        <f t="shared" si="4"/>
        <v>60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0</v>
      </c>
      <c r="F43">
        <f t="shared" si="4"/>
        <v>60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0</v>
      </c>
      <c r="F44">
        <f t="shared" si="4"/>
        <v>60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0</v>
      </c>
      <c r="F45">
        <f t="shared" si="4"/>
        <v>60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0</v>
      </c>
      <c r="F46">
        <f t="shared" si="4"/>
        <v>60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0</v>
      </c>
      <c r="F47">
        <f t="shared" si="4"/>
        <v>60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0</v>
      </c>
      <c r="F48">
        <f t="shared" si="4"/>
        <v>60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0</v>
      </c>
      <c r="F49">
        <f t="shared" si="4"/>
        <v>60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0</v>
      </c>
      <c r="F50">
        <f t="shared" si="4"/>
        <v>60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0</v>
      </c>
      <c r="F51">
        <f t="shared" si="4"/>
        <v>60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0</v>
      </c>
      <c r="F52">
        <f t="shared" si="4"/>
        <v>60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1.44</v>
      </c>
      <c r="D99" s="114">
        <f t="shared" si="12"/>
        <v>0</v>
      </c>
      <c r="E99" s="114">
        <f t="shared" si="12"/>
        <v>0</v>
      </c>
      <c r="F99" s="114">
        <f t="shared" si="12"/>
        <v>1.44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211.89</v>
      </c>
      <c r="E27">
        <f>BAWANA!AM27</f>
        <v>0</v>
      </c>
      <c r="F27">
        <f t="shared" si="4"/>
        <v>256</v>
      </c>
      <c r="G27">
        <f t="shared" si="5"/>
        <v>211.89</v>
      </c>
      <c r="H27" s="112"/>
      <c r="I27">
        <f>BRPL_EOD!AI27+BRPL_EOD!AJ27</f>
        <v>84.02</v>
      </c>
      <c r="J27">
        <f>BYPL_EOD!AI27+BYPL_EOD!AJ27</f>
        <v>47.01</v>
      </c>
      <c r="K27">
        <f>MES_EOD!AI27+MES_EOD!AJ27</f>
        <v>5</v>
      </c>
      <c r="L27">
        <f>NDMC_EOD!AI27+NDMC_EOD!AJ27</f>
        <v>19.05</v>
      </c>
      <c r="M27">
        <f>TPDDL_EOD!AI27+TPDDL_EOD!AJ27</f>
        <v>56.81</v>
      </c>
      <c r="N27">
        <f t="shared" si="0"/>
        <v>211.89000000000001</v>
      </c>
      <c r="O27" s="112">
        <f t="shared" si="1"/>
        <v>0</v>
      </c>
      <c r="P27">
        <v>84.019999999999982</v>
      </c>
      <c r="Q27">
        <v>47.009999999999991</v>
      </c>
      <c r="R27">
        <v>4.9999999999999991</v>
      </c>
      <c r="S27">
        <v>19.049999999999997</v>
      </c>
      <c r="T27">
        <v>56.809999999999995</v>
      </c>
      <c r="U27" s="114">
        <f t="shared" si="2"/>
        <v>211.89</v>
      </c>
      <c r="V27" s="112">
        <f t="shared" si="3"/>
        <v>0</v>
      </c>
      <c r="Y27">
        <f>BAWANA!AW27+BAWANA!AX27</f>
        <v>26.11</v>
      </c>
      <c r="Z27">
        <f>BAWANA!BD27+BAWANA!BE27</f>
        <v>32</v>
      </c>
      <c r="AA27">
        <f>BAWANA!X27+BAWANA!Y27</f>
        <v>26.11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211.89</v>
      </c>
      <c r="E28">
        <f>BAWANA!AM28</f>
        <v>0</v>
      </c>
      <c r="F28">
        <f t="shared" si="4"/>
        <v>256</v>
      </c>
      <c r="G28">
        <f t="shared" si="5"/>
        <v>211.89</v>
      </c>
      <c r="H28" s="112"/>
      <c r="I28">
        <f>BRPL_EOD!AI28+BRPL_EOD!AJ28</f>
        <v>84.02</v>
      </c>
      <c r="J28">
        <f>BYPL_EOD!AI28+BYPL_EOD!AJ28</f>
        <v>47.01</v>
      </c>
      <c r="K28">
        <f>MES_EOD!AI28+MES_EOD!AJ28</f>
        <v>5</v>
      </c>
      <c r="L28">
        <f>NDMC_EOD!AI28+NDMC_EOD!AJ28</f>
        <v>19.05</v>
      </c>
      <c r="M28">
        <f>TPDDL_EOD!AI28+TPDDL_EOD!AJ28</f>
        <v>56.81</v>
      </c>
      <c r="N28">
        <f t="shared" si="0"/>
        <v>211.89000000000001</v>
      </c>
      <c r="O28" s="112">
        <f t="shared" si="1"/>
        <v>0</v>
      </c>
      <c r="P28">
        <v>84.019999999999982</v>
      </c>
      <c r="Q28">
        <v>47.009999999999991</v>
      </c>
      <c r="R28">
        <v>4.9999999999999991</v>
      </c>
      <c r="S28">
        <v>19.049999999999997</v>
      </c>
      <c r="T28">
        <v>56.809999999999995</v>
      </c>
      <c r="U28" s="114">
        <f t="shared" si="2"/>
        <v>211.89</v>
      </c>
      <c r="V28" s="112">
        <f t="shared" si="3"/>
        <v>0</v>
      </c>
      <c r="Y28">
        <f>BAWANA!AW28+BAWANA!AX28</f>
        <v>26.11</v>
      </c>
      <c r="Z28">
        <f>BAWANA!BD28+BAWANA!BE28</f>
        <v>32</v>
      </c>
      <c r="AA28">
        <f>BAWANA!X28+BAWANA!Y28</f>
        <v>26.11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211.89</v>
      </c>
      <c r="E29">
        <f>BAWANA!AM29</f>
        <v>0</v>
      </c>
      <c r="F29">
        <f t="shared" si="4"/>
        <v>256</v>
      </c>
      <c r="G29">
        <f t="shared" si="5"/>
        <v>211.89</v>
      </c>
      <c r="H29" s="112"/>
      <c r="I29">
        <f>BRPL_EOD!AI29+BRPL_EOD!AJ29</f>
        <v>84.02</v>
      </c>
      <c r="J29">
        <f>BYPL_EOD!AI29+BYPL_EOD!AJ29</f>
        <v>47.01</v>
      </c>
      <c r="K29">
        <f>MES_EOD!AI29+MES_EOD!AJ29</f>
        <v>5</v>
      </c>
      <c r="L29">
        <f>NDMC_EOD!AI29+NDMC_EOD!AJ29</f>
        <v>19.05</v>
      </c>
      <c r="M29">
        <f>TPDDL_EOD!AI29+TPDDL_EOD!AJ29</f>
        <v>56.81</v>
      </c>
      <c r="N29">
        <f t="shared" si="0"/>
        <v>211.89000000000001</v>
      </c>
      <c r="O29" s="112">
        <f t="shared" si="1"/>
        <v>0</v>
      </c>
      <c r="P29">
        <v>84.019999999999982</v>
      </c>
      <c r="Q29">
        <v>47.009999999999991</v>
      </c>
      <c r="R29">
        <v>4.9999999999999991</v>
      </c>
      <c r="S29">
        <v>19.049999999999997</v>
      </c>
      <c r="T29">
        <v>56.809999999999995</v>
      </c>
      <c r="U29" s="114">
        <f t="shared" si="2"/>
        <v>211.89</v>
      </c>
      <c r="V29" s="112">
        <f t="shared" si="3"/>
        <v>0</v>
      </c>
      <c r="Y29">
        <f>BAWANA!AW29+BAWANA!AX29</f>
        <v>26.11</v>
      </c>
      <c r="Z29">
        <f>BAWANA!BD29+BAWANA!BE29</f>
        <v>32</v>
      </c>
      <c r="AA29">
        <f>BAWANA!X29+BAWANA!Y29</f>
        <v>26.11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218.61</v>
      </c>
      <c r="E30">
        <f>BAWANA!AM30</f>
        <v>0</v>
      </c>
      <c r="F30">
        <f t="shared" si="4"/>
        <v>256</v>
      </c>
      <c r="G30">
        <f t="shared" si="5"/>
        <v>218.61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50</v>
      </c>
      <c r="N30">
        <f t="shared" si="0"/>
        <v>218.61</v>
      </c>
      <c r="O30" s="112">
        <f t="shared" si="1"/>
        <v>0</v>
      </c>
      <c r="P30">
        <v>99.61</v>
      </c>
      <c r="Q30">
        <v>45</v>
      </c>
      <c r="R30">
        <v>5</v>
      </c>
      <c r="S30">
        <v>19</v>
      </c>
      <c r="T30">
        <v>50</v>
      </c>
      <c r="U30" s="114">
        <f t="shared" si="2"/>
        <v>218.61</v>
      </c>
      <c r="V30" s="112">
        <f t="shared" si="3"/>
        <v>0</v>
      </c>
      <c r="Y30">
        <f>BAWANA!AW30+BAWANA!AX30</f>
        <v>19.39</v>
      </c>
      <c r="Z30">
        <f>BAWANA!BD30+BAWANA!BE30</f>
        <v>32</v>
      </c>
      <c r="AA30">
        <f>BAWANA!X30+BAWANA!Y30</f>
        <v>19.39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218.61</v>
      </c>
      <c r="E31">
        <f>BAWANA!AM31</f>
        <v>0</v>
      </c>
      <c r="F31">
        <f t="shared" si="4"/>
        <v>256</v>
      </c>
      <c r="G31">
        <f t="shared" si="5"/>
        <v>218.61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</v>
      </c>
      <c r="L31">
        <f>NDMC_EOD!AI31+NDMC_EOD!AJ31</f>
        <v>19</v>
      </c>
      <c r="M31">
        <f>TPDDL_EOD!AI31+TPDDL_EOD!AJ31</f>
        <v>50</v>
      </c>
      <c r="N31">
        <f t="shared" si="0"/>
        <v>218.61</v>
      </c>
      <c r="O31" s="112">
        <f t="shared" si="1"/>
        <v>0</v>
      </c>
      <c r="P31">
        <v>99.61</v>
      </c>
      <c r="Q31">
        <v>45</v>
      </c>
      <c r="R31">
        <v>5</v>
      </c>
      <c r="S31">
        <v>19</v>
      </c>
      <c r="T31">
        <v>50</v>
      </c>
      <c r="U31" s="114">
        <f t="shared" si="2"/>
        <v>218.61</v>
      </c>
      <c r="V31" s="112">
        <f t="shared" si="3"/>
        <v>0</v>
      </c>
      <c r="Y31">
        <f>BAWANA!AW31+BAWANA!AX31</f>
        <v>19.39</v>
      </c>
      <c r="Z31">
        <f>BAWANA!BD31+BAWANA!BE31</f>
        <v>32</v>
      </c>
      <c r="AA31">
        <f>BAWANA!X31+BAWANA!Y31</f>
        <v>19.39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218.61</v>
      </c>
      <c r="E32">
        <f>BAWANA!AM32</f>
        <v>0</v>
      </c>
      <c r="F32">
        <f t="shared" si="4"/>
        <v>256</v>
      </c>
      <c r="G32">
        <f t="shared" si="5"/>
        <v>218.61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</v>
      </c>
      <c r="L32">
        <f>NDMC_EOD!AI32+NDMC_EOD!AJ32</f>
        <v>19</v>
      </c>
      <c r="M32">
        <f>TPDDL_EOD!AI32+TPDDL_EOD!AJ32</f>
        <v>50</v>
      </c>
      <c r="N32">
        <f t="shared" si="0"/>
        <v>218.61</v>
      </c>
      <c r="O32" s="112">
        <f t="shared" si="1"/>
        <v>0</v>
      </c>
      <c r="P32">
        <v>99.61</v>
      </c>
      <c r="Q32">
        <v>45</v>
      </c>
      <c r="R32">
        <v>5</v>
      </c>
      <c r="S32">
        <v>19</v>
      </c>
      <c r="T32">
        <v>50</v>
      </c>
      <c r="U32" s="114">
        <f t="shared" si="2"/>
        <v>218.61</v>
      </c>
      <c r="V32" s="112">
        <f t="shared" si="3"/>
        <v>0</v>
      </c>
      <c r="Y32">
        <f>BAWANA!AW32+BAWANA!AX32</f>
        <v>19.39</v>
      </c>
      <c r="Z32">
        <f>BAWANA!BD32+BAWANA!BE32</f>
        <v>32</v>
      </c>
      <c r="AA32">
        <f>BAWANA!X32+BAWANA!Y32</f>
        <v>19.39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211.89</v>
      </c>
      <c r="E33">
        <f>BAWANA!AM33</f>
        <v>0</v>
      </c>
      <c r="F33">
        <f t="shared" si="4"/>
        <v>256</v>
      </c>
      <c r="G33">
        <f t="shared" si="5"/>
        <v>211.89</v>
      </c>
      <c r="H33" s="112"/>
      <c r="I33">
        <f>BRPL_EOD!AI33+BRPL_EOD!AJ33</f>
        <v>84.02</v>
      </c>
      <c r="J33">
        <f>BYPL_EOD!AI33+BYPL_EOD!AJ33</f>
        <v>47.01</v>
      </c>
      <c r="K33">
        <f>MES_EOD!AI33+MES_EOD!AJ33</f>
        <v>5</v>
      </c>
      <c r="L33">
        <f>NDMC_EOD!AI33+NDMC_EOD!AJ33</f>
        <v>19.05</v>
      </c>
      <c r="M33">
        <f>TPDDL_EOD!AI33+TPDDL_EOD!AJ33</f>
        <v>56.81</v>
      </c>
      <c r="N33">
        <f t="shared" si="0"/>
        <v>211.89000000000001</v>
      </c>
      <c r="O33" s="112">
        <f t="shared" si="1"/>
        <v>0</v>
      </c>
      <c r="P33">
        <v>84.019999999999982</v>
      </c>
      <c r="Q33">
        <v>47.009999999999991</v>
      </c>
      <c r="R33">
        <v>4.9999999999999991</v>
      </c>
      <c r="S33">
        <v>19.049999999999997</v>
      </c>
      <c r="T33">
        <v>56.809999999999995</v>
      </c>
      <c r="U33" s="114">
        <f t="shared" si="2"/>
        <v>211.89</v>
      </c>
      <c r="V33" s="112">
        <f t="shared" si="3"/>
        <v>0</v>
      </c>
      <c r="Y33">
        <f>BAWANA!AW33+BAWANA!AX33</f>
        <v>26.11</v>
      </c>
      <c r="Z33">
        <f>BAWANA!BD33+BAWANA!BE33</f>
        <v>32</v>
      </c>
      <c r="AA33">
        <f>BAWANA!X33+BAWANA!Y33</f>
        <v>26.11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211.89</v>
      </c>
      <c r="E34">
        <f>BAWANA!AM34</f>
        <v>0</v>
      </c>
      <c r="F34">
        <f t="shared" si="4"/>
        <v>256</v>
      </c>
      <c r="G34">
        <f t="shared" si="5"/>
        <v>211.89</v>
      </c>
      <c r="H34" s="112"/>
      <c r="I34">
        <f>BRPL_EOD!AI34+BRPL_EOD!AJ34</f>
        <v>84.02</v>
      </c>
      <c r="J34">
        <f>BYPL_EOD!AI34+BYPL_EOD!AJ34</f>
        <v>47.01</v>
      </c>
      <c r="K34">
        <f>MES_EOD!AI34+MES_EOD!AJ34</f>
        <v>5</v>
      </c>
      <c r="L34">
        <f>NDMC_EOD!AI34+NDMC_EOD!AJ34</f>
        <v>19.05</v>
      </c>
      <c r="M34">
        <f>TPDDL_EOD!AI34+TPDDL_EOD!AJ34</f>
        <v>56.81</v>
      </c>
      <c r="N34">
        <f t="shared" si="0"/>
        <v>211.89000000000001</v>
      </c>
      <c r="O34" s="112">
        <f t="shared" si="1"/>
        <v>0</v>
      </c>
      <c r="P34">
        <v>84.019999999999982</v>
      </c>
      <c r="Q34">
        <v>47.009999999999991</v>
      </c>
      <c r="R34">
        <v>4.9999999999999991</v>
      </c>
      <c r="S34">
        <v>19.049999999999997</v>
      </c>
      <c r="T34">
        <v>56.809999999999995</v>
      </c>
      <c r="U34" s="114">
        <f t="shared" si="2"/>
        <v>211.89</v>
      </c>
      <c r="V34" s="112">
        <f t="shared" si="3"/>
        <v>0</v>
      </c>
      <c r="Y34">
        <f>BAWANA!AW34+BAWANA!AX34</f>
        <v>26.11</v>
      </c>
      <c r="Z34">
        <f>BAWANA!BD34+BAWANA!BE34</f>
        <v>32</v>
      </c>
      <c r="AA34">
        <f>BAWANA!X34+BAWANA!Y34</f>
        <v>26.11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211.89</v>
      </c>
      <c r="E35">
        <f>BAWANA!AM35</f>
        <v>0</v>
      </c>
      <c r="F35">
        <f t="shared" si="4"/>
        <v>256</v>
      </c>
      <c r="G35">
        <f t="shared" si="5"/>
        <v>211.89</v>
      </c>
      <c r="H35" s="112"/>
      <c r="I35">
        <f>BRPL_EOD!AI35+BRPL_EOD!AJ35</f>
        <v>84.02</v>
      </c>
      <c r="J35">
        <f>BYPL_EOD!AI35+BYPL_EOD!AJ35</f>
        <v>47.01</v>
      </c>
      <c r="K35">
        <f>MES_EOD!AI35+MES_EOD!AJ35</f>
        <v>5</v>
      </c>
      <c r="L35">
        <f>NDMC_EOD!AI35+NDMC_EOD!AJ35</f>
        <v>19.05</v>
      </c>
      <c r="M35">
        <f>TPDDL_EOD!AI35+TPDDL_EOD!AJ35</f>
        <v>56.81</v>
      </c>
      <c r="N35">
        <f t="shared" si="0"/>
        <v>211.89000000000001</v>
      </c>
      <c r="O35" s="112">
        <f t="shared" si="1"/>
        <v>0</v>
      </c>
      <c r="P35">
        <v>84.019999999999982</v>
      </c>
      <c r="Q35">
        <v>47.009999999999991</v>
      </c>
      <c r="R35">
        <v>4.9999999999999991</v>
      </c>
      <c r="S35">
        <v>19.049999999999997</v>
      </c>
      <c r="T35">
        <v>56.809999999999995</v>
      </c>
      <c r="U35" s="114">
        <f t="shared" si="2"/>
        <v>211.89</v>
      </c>
      <c r="V35" s="112">
        <f t="shared" si="3"/>
        <v>0</v>
      </c>
      <c r="Y35">
        <f>BAWANA!AW35+BAWANA!AX35</f>
        <v>26.11</v>
      </c>
      <c r="Z35">
        <f>BAWANA!BD35+BAWANA!BE35</f>
        <v>32</v>
      </c>
      <c r="AA35">
        <f>BAWANA!X35+BAWANA!Y35</f>
        <v>26.11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211.89</v>
      </c>
      <c r="E36">
        <f>BAWANA!AM36</f>
        <v>0</v>
      </c>
      <c r="F36">
        <f t="shared" si="4"/>
        <v>256</v>
      </c>
      <c r="G36">
        <f t="shared" si="5"/>
        <v>211.89</v>
      </c>
      <c r="H36" s="112"/>
      <c r="I36">
        <f>BRPL_EOD!AI36+BRPL_EOD!AJ36</f>
        <v>84.02</v>
      </c>
      <c r="J36">
        <f>BYPL_EOD!AI36+BYPL_EOD!AJ36</f>
        <v>47.01</v>
      </c>
      <c r="K36">
        <f>MES_EOD!AI36+MES_EOD!AJ36</f>
        <v>5</v>
      </c>
      <c r="L36">
        <f>NDMC_EOD!AI36+NDMC_EOD!AJ36</f>
        <v>19.05</v>
      </c>
      <c r="M36">
        <f>TPDDL_EOD!AI36+TPDDL_EOD!AJ36</f>
        <v>56.81</v>
      </c>
      <c r="N36">
        <f t="shared" si="0"/>
        <v>211.89000000000001</v>
      </c>
      <c r="O36" s="112">
        <f t="shared" si="1"/>
        <v>0</v>
      </c>
      <c r="P36">
        <v>84.019999999999982</v>
      </c>
      <c r="Q36">
        <v>47.009999999999991</v>
      </c>
      <c r="R36">
        <v>4.9999999999999991</v>
      </c>
      <c r="S36">
        <v>19.049999999999997</v>
      </c>
      <c r="T36">
        <v>56.809999999999995</v>
      </c>
      <c r="U36" s="114">
        <f t="shared" si="2"/>
        <v>211.89</v>
      </c>
      <c r="V36" s="112">
        <f t="shared" si="3"/>
        <v>0</v>
      </c>
      <c r="Y36">
        <f>BAWANA!AW36+BAWANA!AX36</f>
        <v>26.11</v>
      </c>
      <c r="Z36">
        <f>BAWANA!BD36+BAWANA!BE36</f>
        <v>32</v>
      </c>
      <c r="AA36">
        <f>BAWANA!X36+BAWANA!Y36</f>
        <v>26.11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211.89</v>
      </c>
      <c r="E37">
        <f>BAWANA!AM37</f>
        <v>0</v>
      </c>
      <c r="F37">
        <f t="shared" si="4"/>
        <v>256</v>
      </c>
      <c r="G37">
        <f t="shared" si="5"/>
        <v>211.89</v>
      </c>
      <c r="H37" s="112"/>
      <c r="I37">
        <f>BRPL_EOD!AI37+BRPL_EOD!AJ37</f>
        <v>84.02</v>
      </c>
      <c r="J37">
        <f>BYPL_EOD!AI37+BYPL_EOD!AJ37</f>
        <v>47.01</v>
      </c>
      <c r="K37">
        <f>MES_EOD!AI37+MES_EOD!AJ37</f>
        <v>5</v>
      </c>
      <c r="L37">
        <f>NDMC_EOD!AI37+NDMC_EOD!AJ37</f>
        <v>19.05</v>
      </c>
      <c r="M37">
        <f>TPDDL_EOD!AI37+TPDDL_EOD!AJ37</f>
        <v>56.81</v>
      </c>
      <c r="N37">
        <f t="shared" si="0"/>
        <v>211.89000000000001</v>
      </c>
      <c r="O37" s="112">
        <f t="shared" si="1"/>
        <v>0</v>
      </c>
      <c r="P37">
        <v>84.019999999999982</v>
      </c>
      <c r="Q37">
        <v>47.009999999999991</v>
      </c>
      <c r="R37">
        <v>4.9999999999999991</v>
      </c>
      <c r="S37">
        <v>19.049999999999997</v>
      </c>
      <c r="T37">
        <v>56.809999999999995</v>
      </c>
      <c r="U37" s="114">
        <f t="shared" si="2"/>
        <v>211.89</v>
      </c>
      <c r="V37" s="112">
        <f t="shared" si="3"/>
        <v>0</v>
      </c>
      <c r="Y37">
        <f>BAWANA!AW37+BAWANA!AX37</f>
        <v>26.11</v>
      </c>
      <c r="Z37">
        <f>BAWANA!BD37+BAWANA!BE37</f>
        <v>32</v>
      </c>
      <c r="AA37">
        <f>BAWANA!X37+BAWANA!Y37</f>
        <v>26.11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211.89</v>
      </c>
      <c r="E38">
        <f>BAWANA!AM38</f>
        <v>0</v>
      </c>
      <c r="F38">
        <f t="shared" si="4"/>
        <v>256</v>
      </c>
      <c r="G38">
        <f t="shared" si="5"/>
        <v>211.89</v>
      </c>
      <c r="H38" s="112"/>
      <c r="I38">
        <f>BRPL_EOD!AI38+BRPL_EOD!AJ38</f>
        <v>84.02</v>
      </c>
      <c r="J38">
        <f>BYPL_EOD!AI38+BYPL_EOD!AJ38</f>
        <v>47.01</v>
      </c>
      <c r="K38">
        <f>MES_EOD!AI38+MES_EOD!AJ38</f>
        <v>5</v>
      </c>
      <c r="L38">
        <f>NDMC_EOD!AI38+NDMC_EOD!AJ38</f>
        <v>19.05</v>
      </c>
      <c r="M38">
        <f>TPDDL_EOD!AI38+TPDDL_EOD!AJ38</f>
        <v>56.81</v>
      </c>
      <c r="N38">
        <f t="shared" si="0"/>
        <v>211.89000000000001</v>
      </c>
      <c r="O38" s="112">
        <f t="shared" si="1"/>
        <v>0</v>
      </c>
      <c r="P38">
        <v>84.019999999999982</v>
      </c>
      <c r="Q38">
        <v>47.009999999999991</v>
      </c>
      <c r="R38">
        <v>4.9999999999999991</v>
      </c>
      <c r="S38">
        <v>19.049999999999997</v>
      </c>
      <c r="T38">
        <v>56.809999999999995</v>
      </c>
      <c r="U38" s="114">
        <f t="shared" si="2"/>
        <v>211.89</v>
      </c>
      <c r="V38" s="112">
        <f t="shared" si="3"/>
        <v>0</v>
      </c>
      <c r="Y38">
        <f>BAWANA!AW38+BAWANA!AX38</f>
        <v>26.11</v>
      </c>
      <c r="Z38">
        <f>BAWANA!BD38+BAWANA!BE38</f>
        <v>32</v>
      </c>
      <c r="AA38">
        <f>BAWANA!X38+BAWANA!Y38</f>
        <v>26.11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211.89</v>
      </c>
      <c r="E39">
        <f>BAWANA!AM39</f>
        <v>0</v>
      </c>
      <c r="F39">
        <f t="shared" si="4"/>
        <v>256</v>
      </c>
      <c r="G39">
        <f t="shared" si="5"/>
        <v>211.89</v>
      </c>
      <c r="H39" s="112"/>
      <c r="I39">
        <f>BRPL_EOD!AI39+BRPL_EOD!AJ39</f>
        <v>84.02</v>
      </c>
      <c r="J39">
        <f>BYPL_EOD!AI39+BYPL_EOD!AJ39</f>
        <v>47.01</v>
      </c>
      <c r="K39">
        <f>MES_EOD!AI39+MES_EOD!AJ39</f>
        <v>5</v>
      </c>
      <c r="L39">
        <f>NDMC_EOD!AI39+NDMC_EOD!AJ39</f>
        <v>19.05</v>
      </c>
      <c r="M39">
        <f>TPDDL_EOD!AI39+TPDDL_EOD!AJ39</f>
        <v>56.81</v>
      </c>
      <c r="N39">
        <f t="shared" si="0"/>
        <v>211.89000000000001</v>
      </c>
      <c r="O39" s="112">
        <f t="shared" si="1"/>
        <v>0</v>
      </c>
      <c r="P39">
        <v>84.019999999999982</v>
      </c>
      <c r="Q39">
        <v>47.009999999999991</v>
      </c>
      <c r="R39">
        <v>4.9999999999999991</v>
      </c>
      <c r="S39">
        <v>19.049999999999997</v>
      </c>
      <c r="T39">
        <v>56.809999999999995</v>
      </c>
      <c r="U39" s="114">
        <f t="shared" si="2"/>
        <v>211.89</v>
      </c>
      <c r="V39" s="112">
        <f t="shared" si="3"/>
        <v>0</v>
      </c>
      <c r="Y39">
        <f>BAWANA!AW39+BAWANA!AX39</f>
        <v>26.11</v>
      </c>
      <c r="Z39">
        <f>BAWANA!BD39+BAWANA!BE39</f>
        <v>32</v>
      </c>
      <c r="AA39">
        <f>BAWANA!X39+BAWANA!Y39</f>
        <v>26.11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211.89</v>
      </c>
      <c r="E40">
        <f>BAWANA!AM40</f>
        <v>0</v>
      </c>
      <c r="F40">
        <f t="shared" si="4"/>
        <v>256</v>
      </c>
      <c r="G40">
        <f t="shared" si="5"/>
        <v>211.89</v>
      </c>
      <c r="H40" s="112"/>
      <c r="I40">
        <f>BRPL_EOD!AI40+BRPL_EOD!AJ40</f>
        <v>84.02</v>
      </c>
      <c r="J40">
        <f>BYPL_EOD!AI40+BYPL_EOD!AJ40</f>
        <v>47.01</v>
      </c>
      <c r="K40">
        <f>MES_EOD!AI40+MES_EOD!AJ40</f>
        <v>5</v>
      </c>
      <c r="L40">
        <f>NDMC_EOD!AI40+NDMC_EOD!AJ40</f>
        <v>19.05</v>
      </c>
      <c r="M40">
        <f>TPDDL_EOD!AI40+TPDDL_EOD!AJ40</f>
        <v>56.81</v>
      </c>
      <c r="N40">
        <f t="shared" si="0"/>
        <v>211.89000000000001</v>
      </c>
      <c r="O40" s="112">
        <f t="shared" si="1"/>
        <v>0</v>
      </c>
      <c r="P40">
        <v>84.019999999999982</v>
      </c>
      <c r="Q40">
        <v>47.009999999999991</v>
      </c>
      <c r="R40">
        <v>4.9999999999999991</v>
      </c>
      <c r="S40">
        <v>19.049999999999997</v>
      </c>
      <c r="T40">
        <v>56.809999999999995</v>
      </c>
      <c r="U40" s="114">
        <f t="shared" si="2"/>
        <v>211.89</v>
      </c>
      <c r="V40" s="112">
        <f t="shared" si="3"/>
        <v>0</v>
      </c>
      <c r="Y40">
        <f>BAWANA!AW40+BAWANA!AX40</f>
        <v>26.11</v>
      </c>
      <c r="Z40">
        <f>BAWANA!BD40+BAWANA!BE40</f>
        <v>32</v>
      </c>
      <c r="AA40">
        <f>BAWANA!X40+BAWANA!Y40</f>
        <v>26.11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211.89</v>
      </c>
      <c r="E77">
        <f>BAWANA!AM77</f>
        <v>0</v>
      </c>
      <c r="F77">
        <f t="shared" si="11"/>
        <v>256</v>
      </c>
      <c r="G77">
        <f t="shared" si="12"/>
        <v>211.89</v>
      </c>
      <c r="H77" s="112"/>
      <c r="I77">
        <f>BRPL_EOD!AI77+BRPL_EOD!AJ77</f>
        <v>84.02</v>
      </c>
      <c r="J77">
        <f>BYPL_EOD!AI77+BYPL_EOD!AJ77</f>
        <v>47.01</v>
      </c>
      <c r="K77">
        <f>MES_EOD!AI77+MES_EOD!AJ77</f>
        <v>5</v>
      </c>
      <c r="L77">
        <f>NDMC_EOD!AI77+NDMC_EOD!AJ77</f>
        <v>19.05</v>
      </c>
      <c r="M77">
        <f>TPDDL_EOD!AI77+TPDDL_EOD!AJ77</f>
        <v>56.81</v>
      </c>
      <c r="N77">
        <f t="shared" si="7"/>
        <v>211.89000000000001</v>
      </c>
      <c r="O77" s="112">
        <f t="shared" si="8"/>
        <v>0</v>
      </c>
      <c r="P77">
        <v>84.019999999999982</v>
      </c>
      <c r="Q77">
        <v>47.009999999999991</v>
      </c>
      <c r="R77">
        <v>4.9999999999999991</v>
      </c>
      <c r="S77">
        <v>19.049999999999997</v>
      </c>
      <c r="T77">
        <v>56.809999999999995</v>
      </c>
      <c r="U77" s="114">
        <f t="shared" si="9"/>
        <v>211.89</v>
      </c>
      <c r="V77" s="112">
        <f t="shared" si="10"/>
        <v>0</v>
      </c>
      <c r="Y77">
        <f>BAWANA!AW77+BAWANA!AX77</f>
        <v>26.11</v>
      </c>
      <c r="Z77">
        <f>BAWANA!BD77+BAWANA!BE77</f>
        <v>32</v>
      </c>
      <c r="AA77">
        <f>BAWANA!X77+BAWANA!Y77</f>
        <v>26.11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211.89</v>
      </c>
      <c r="E78">
        <f>BAWANA!AM78</f>
        <v>0</v>
      </c>
      <c r="F78">
        <f t="shared" si="11"/>
        <v>256</v>
      </c>
      <c r="G78">
        <f t="shared" si="12"/>
        <v>211.89</v>
      </c>
      <c r="H78" s="112"/>
      <c r="I78">
        <f>BRPL_EOD!AI78+BRPL_EOD!AJ78</f>
        <v>84.02</v>
      </c>
      <c r="J78">
        <f>BYPL_EOD!AI78+BYPL_EOD!AJ78</f>
        <v>47.01</v>
      </c>
      <c r="K78">
        <f>MES_EOD!AI78+MES_EOD!AJ78</f>
        <v>5</v>
      </c>
      <c r="L78">
        <f>NDMC_EOD!AI78+NDMC_EOD!AJ78</f>
        <v>19.05</v>
      </c>
      <c r="M78">
        <f>TPDDL_EOD!AI78+TPDDL_EOD!AJ78</f>
        <v>56.81</v>
      </c>
      <c r="N78">
        <f t="shared" si="7"/>
        <v>211.89000000000001</v>
      </c>
      <c r="O78" s="112">
        <f t="shared" si="8"/>
        <v>0</v>
      </c>
      <c r="P78">
        <v>84.019999999999982</v>
      </c>
      <c r="Q78">
        <v>47.009999999999991</v>
      </c>
      <c r="R78">
        <v>4.9999999999999991</v>
      </c>
      <c r="S78">
        <v>19.049999999999997</v>
      </c>
      <c r="T78">
        <v>56.809999999999995</v>
      </c>
      <c r="U78" s="114">
        <f t="shared" si="9"/>
        <v>211.89</v>
      </c>
      <c r="V78" s="112">
        <f t="shared" si="10"/>
        <v>0</v>
      </c>
      <c r="Y78">
        <f>BAWANA!AW78+BAWANA!AX78</f>
        <v>26.11</v>
      </c>
      <c r="Z78">
        <f>BAWANA!BD78+BAWANA!BE78</f>
        <v>32</v>
      </c>
      <c r="AA78">
        <f>BAWANA!X78+BAWANA!Y78</f>
        <v>26.11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211.89</v>
      </c>
      <c r="E79">
        <f>BAWANA!AM79</f>
        <v>0</v>
      </c>
      <c r="F79">
        <f t="shared" si="11"/>
        <v>256</v>
      </c>
      <c r="G79">
        <f t="shared" si="12"/>
        <v>211.89</v>
      </c>
      <c r="H79" s="112"/>
      <c r="I79">
        <f>BRPL_EOD!AI79+BRPL_EOD!AJ79</f>
        <v>84.02</v>
      </c>
      <c r="J79">
        <f>BYPL_EOD!AI79+BYPL_EOD!AJ79</f>
        <v>47.01</v>
      </c>
      <c r="K79">
        <f>MES_EOD!AI79+MES_EOD!AJ79</f>
        <v>5</v>
      </c>
      <c r="L79">
        <f>NDMC_EOD!AI79+NDMC_EOD!AJ79</f>
        <v>19.05</v>
      </c>
      <c r="M79">
        <f>TPDDL_EOD!AI79+TPDDL_EOD!AJ79</f>
        <v>56.81</v>
      </c>
      <c r="N79">
        <f t="shared" si="7"/>
        <v>211.89000000000001</v>
      </c>
      <c r="O79" s="112">
        <f t="shared" si="8"/>
        <v>0</v>
      </c>
      <c r="P79">
        <v>84.019999999999982</v>
      </c>
      <c r="Q79">
        <v>47.009999999999991</v>
      </c>
      <c r="R79">
        <v>4.9999999999999991</v>
      </c>
      <c r="S79">
        <v>19.049999999999997</v>
      </c>
      <c r="T79">
        <v>56.809999999999995</v>
      </c>
      <c r="U79" s="114">
        <f t="shared" si="9"/>
        <v>211.89</v>
      </c>
      <c r="V79" s="112">
        <f t="shared" si="10"/>
        <v>0</v>
      </c>
      <c r="Y79">
        <f>BAWANA!AW79+BAWANA!AX79</f>
        <v>26.11</v>
      </c>
      <c r="Z79">
        <f>BAWANA!BD79+BAWANA!BE79</f>
        <v>32</v>
      </c>
      <c r="AA79">
        <f>BAWANA!X79+BAWANA!Y79</f>
        <v>26.11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211.89</v>
      </c>
      <c r="E80">
        <f>BAWANA!AM80</f>
        <v>0</v>
      </c>
      <c r="F80">
        <f t="shared" si="11"/>
        <v>256</v>
      </c>
      <c r="G80">
        <f t="shared" si="12"/>
        <v>211.89</v>
      </c>
      <c r="H80" s="112"/>
      <c r="I80">
        <f>BRPL_EOD!AI80+BRPL_EOD!AJ80</f>
        <v>84.02</v>
      </c>
      <c r="J80">
        <f>BYPL_EOD!AI80+BYPL_EOD!AJ80</f>
        <v>47.01</v>
      </c>
      <c r="K80">
        <f>MES_EOD!AI80+MES_EOD!AJ80</f>
        <v>5</v>
      </c>
      <c r="L80">
        <f>NDMC_EOD!AI80+NDMC_EOD!AJ80</f>
        <v>19.05</v>
      </c>
      <c r="M80">
        <f>TPDDL_EOD!AI80+TPDDL_EOD!AJ80</f>
        <v>56.81</v>
      </c>
      <c r="N80">
        <f t="shared" si="7"/>
        <v>211.89000000000001</v>
      </c>
      <c r="O80" s="112">
        <f t="shared" si="8"/>
        <v>0</v>
      </c>
      <c r="P80">
        <v>84.019999999999982</v>
      </c>
      <c r="Q80">
        <v>47.009999999999991</v>
      </c>
      <c r="R80">
        <v>4.9999999999999991</v>
      </c>
      <c r="S80">
        <v>19.049999999999997</v>
      </c>
      <c r="T80">
        <v>56.809999999999995</v>
      </c>
      <c r="U80" s="114">
        <f t="shared" si="9"/>
        <v>211.89</v>
      </c>
      <c r="V80" s="112">
        <f t="shared" si="10"/>
        <v>0</v>
      </c>
      <c r="Y80">
        <f>BAWANA!AW80+BAWANA!AX80</f>
        <v>26.11</v>
      </c>
      <c r="Z80">
        <f>BAWANA!BD80+BAWANA!BE80</f>
        <v>32</v>
      </c>
      <c r="AA80">
        <f>BAWANA!X80+BAWANA!Y80</f>
        <v>26.11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211.89</v>
      </c>
      <c r="E81">
        <f>BAWANA!AM81</f>
        <v>0</v>
      </c>
      <c r="F81">
        <f t="shared" si="11"/>
        <v>256</v>
      </c>
      <c r="G81">
        <f t="shared" si="12"/>
        <v>211.89</v>
      </c>
      <c r="H81" s="112"/>
      <c r="I81">
        <f>BRPL_EOD!AI81+BRPL_EOD!AJ81</f>
        <v>84.02</v>
      </c>
      <c r="J81">
        <f>BYPL_EOD!AI81+BYPL_EOD!AJ81</f>
        <v>47.01</v>
      </c>
      <c r="K81">
        <f>MES_EOD!AI81+MES_EOD!AJ81</f>
        <v>5</v>
      </c>
      <c r="L81">
        <f>NDMC_EOD!AI81+NDMC_EOD!AJ81</f>
        <v>19.05</v>
      </c>
      <c r="M81">
        <f>TPDDL_EOD!AI81+TPDDL_EOD!AJ81</f>
        <v>56.81</v>
      </c>
      <c r="N81">
        <f t="shared" si="7"/>
        <v>211.89000000000001</v>
      </c>
      <c r="O81" s="112">
        <f t="shared" si="8"/>
        <v>0</v>
      </c>
      <c r="P81">
        <v>84.019999999999982</v>
      </c>
      <c r="Q81">
        <v>47.009999999999991</v>
      </c>
      <c r="R81">
        <v>4.9999999999999991</v>
      </c>
      <c r="S81">
        <v>19.049999999999997</v>
      </c>
      <c r="T81">
        <v>56.809999999999995</v>
      </c>
      <c r="U81" s="114">
        <f t="shared" si="9"/>
        <v>211.89</v>
      </c>
      <c r="V81" s="112">
        <f t="shared" si="10"/>
        <v>0</v>
      </c>
      <c r="Y81">
        <f>BAWANA!AW81+BAWANA!AX81</f>
        <v>26.11</v>
      </c>
      <c r="Z81">
        <f>BAWANA!BD81+BAWANA!BE81</f>
        <v>32</v>
      </c>
      <c r="AA81">
        <f>BAWANA!X81+BAWANA!Y81</f>
        <v>26.11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211.89</v>
      </c>
      <c r="E82">
        <f>BAWANA!AM82</f>
        <v>0</v>
      </c>
      <c r="F82">
        <f t="shared" si="11"/>
        <v>256</v>
      </c>
      <c r="G82">
        <f t="shared" si="12"/>
        <v>211.89</v>
      </c>
      <c r="H82" s="112"/>
      <c r="I82">
        <f>BRPL_EOD!AI82+BRPL_EOD!AJ82</f>
        <v>84.02</v>
      </c>
      <c r="J82">
        <f>BYPL_EOD!AI82+BYPL_EOD!AJ82</f>
        <v>47.01</v>
      </c>
      <c r="K82">
        <f>MES_EOD!AI82+MES_EOD!AJ82</f>
        <v>5</v>
      </c>
      <c r="L82">
        <f>NDMC_EOD!AI82+NDMC_EOD!AJ82</f>
        <v>19.05</v>
      </c>
      <c r="M82">
        <f>TPDDL_EOD!AI82+TPDDL_EOD!AJ82</f>
        <v>56.81</v>
      </c>
      <c r="N82">
        <f t="shared" si="7"/>
        <v>211.89000000000001</v>
      </c>
      <c r="O82" s="112">
        <f t="shared" si="8"/>
        <v>0</v>
      </c>
      <c r="P82">
        <v>84.019999999999982</v>
      </c>
      <c r="Q82">
        <v>47.009999999999991</v>
      </c>
      <c r="R82">
        <v>4.9999999999999991</v>
      </c>
      <c r="S82">
        <v>19.049999999999997</v>
      </c>
      <c r="T82">
        <v>56.809999999999995</v>
      </c>
      <c r="U82" s="114">
        <f t="shared" si="9"/>
        <v>211.89</v>
      </c>
      <c r="V82" s="112">
        <f t="shared" si="10"/>
        <v>0</v>
      </c>
      <c r="Y82">
        <f>BAWANA!AW82+BAWANA!AX82</f>
        <v>26.11</v>
      </c>
      <c r="Z82">
        <f>BAWANA!BD82+BAWANA!BE82</f>
        <v>32</v>
      </c>
      <c r="AA82">
        <f>BAWANA!X82+BAWANA!Y82</f>
        <v>26.11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211.89</v>
      </c>
      <c r="E83">
        <f>BAWANA!AM83</f>
        <v>0</v>
      </c>
      <c r="F83">
        <f t="shared" si="11"/>
        <v>256</v>
      </c>
      <c r="G83">
        <f t="shared" si="12"/>
        <v>211.89</v>
      </c>
      <c r="H83" s="112"/>
      <c r="I83">
        <f>BRPL_EOD!AI83+BRPL_EOD!AJ83</f>
        <v>84.02</v>
      </c>
      <c r="J83">
        <f>BYPL_EOD!AI83+BYPL_EOD!AJ83</f>
        <v>47.01</v>
      </c>
      <c r="K83">
        <f>MES_EOD!AI83+MES_EOD!AJ83</f>
        <v>5</v>
      </c>
      <c r="L83">
        <f>NDMC_EOD!AI83+NDMC_EOD!AJ83</f>
        <v>19.05</v>
      </c>
      <c r="M83">
        <f>TPDDL_EOD!AI83+TPDDL_EOD!AJ83</f>
        <v>56.81</v>
      </c>
      <c r="N83">
        <f t="shared" si="7"/>
        <v>211.89000000000001</v>
      </c>
      <c r="O83" s="112">
        <f t="shared" si="8"/>
        <v>0</v>
      </c>
      <c r="P83">
        <v>84.019999999999982</v>
      </c>
      <c r="Q83">
        <v>47.009999999999991</v>
      </c>
      <c r="R83">
        <v>4.9999999999999991</v>
      </c>
      <c r="S83">
        <v>19.049999999999997</v>
      </c>
      <c r="T83">
        <v>56.809999999999995</v>
      </c>
      <c r="U83" s="114">
        <f t="shared" si="9"/>
        <v>211.89</v>
      </c>
      <c r="V83" s="112">
        <f t="shared" si="10"/>
        <v>0</v>
      </c>
      <c r="Y83">
        <f>BAWANA!AW83+BAWANA!AX83</f>
        <v>26.11</v>
      </c>
      <c r="Z83">
        <f>BAWANA!BD83+BAWANA!BE83</f>
        <v>32</v>
      </c>
      <c r="AA83">
        <f>BAWANA!X83+BAWANA!Y83</f>
        <v>26.11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211.89</v>
      </c>
      <c r="E84">
        <f>BAWANA!AM84</f>
        <v>0</v>
      </c>
      <c r="F84">
        <f t="shared" si="11"/>
        <v>256</v>
      </c>
      <c r="G84">
        <f t="shared" si="12"/>
        <v>211.89</v>
      </c>
      <c r="H84" s="112"/>
      <c r="I84">
        <f>BRPL_EOD!AI84+BRPL_EOD!AJ84</f>
        <v>84.02</v>
      </c>
      <c r="J84">
        <f>BYPL_EOD!AI84+BYPL_EOD!AJ84</f>
        <v>47.01</v>
      </c>
      <c r="K84">
        <f>MES_EOD!AI84+MES_EOD!AJ84</f>
        <v>5</v>
      </c>
      <c r="L84">
        <f>NDMC_EOD!AI84+NDMC_EOD!AJ84</f>
        <v>19.05</v>
      </c>
      <c r="M84">
        <f>TPDDL_EOD!AI84+TPDDL_EOD!AJ84</f>
        <v>56.81</v>
      </c>
      <c r="N84">
        <f t="shared" si="7"/>
        <v>211.89000000000001</v>
      </c>
      <c r="O84" s="112">
        <f t="shared" si="8"/>
        <v>0</v>
      </c>
      <c r="P84">
        <v>84.019999999999982</v>
      </c>
      <c r="Q84">
        <v>47.009999999999991</v>
      </c>
      <c r="R84">
        <v>4.9999999999999991</v>
      </c>
      <c r="S84">
        <v>19.049999999999997</v>
      </c>
      <c r="T84">
        <v>56.809999999999995</v>
      </c>
      <c r="U84" s="114">
        <f t="shared" si="9"/>
        <v>211.89</v>
      </c>
      <c r="V84" s="112">
        <f t="shared" si="10"/>
        <v>0</v>
      </c>
      <c r="Y84">
        <f>BAWANA!AW84+BAWANA!AX84</f>
        <v>26.11</v>
      </c>
      <c r="Z84">
        <f>BAWANA!BD84+BAWANA!BE84</f>
        <v>32</v>
      </c>
      <c r="AA84">
        <f>BAWANA!X84+BAWANA!Y84</f>
        <v>26.11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211.89</v>
      </c>
      <c r="E85">
        <f>BAWANA!AM85</f>
        <v>0</v>
      </c>
      <c r="F85">
        <f t="shared" si="11"/>
        <v>256</v>
      </c>
      <c r="G85">
        <f t="shared" si="12"/>
        <v>211.89</v>
      </c>
      <c r="H85" s="112"/>
      <c r="I85">
        <f>BRPL_EOD!AI85+BRPL_EOD!AJ85</f>
        <v>84.02</v>
      </c>
      <c r="J85">
        <f>BYPL_EOD!AI85+BYPL_EOD!AJ85</f>
        <v>47.01</v>
      </c>
      <c r="K85">
        <f>MES_EOD!AI85+MES_EOD!AJ85</f>
        <v>5</v>
      </c>
      <c r="L85">
        <f>NDMC_EOD!AI85+NDMC_EOD!AJ85</f>
        <v>19.05</v>
      </c>
      <c r="M85">
        <f>TPDDL_EOD!AI85+TPDDL_EOD!AJ85</f>
        <v>56.81</v>
      </c>
      <c r="N85">
        <f t="shared" si="7"/>
        <v>211.89000000000001</v>
      </c>
      <c r="O85" s="112">
        <f t="shared" si="8"/>
        <v>0</v>
      </c>
      <c r="P85">
        <v>84.019999999999982</v>
      </c>
      <c r="Q85">
        <v>47.009999999999991</v>
      </c>
      <c r="R85">
        <v>4.9999999999999991</v>
      </c>
      <c r="S85">
        <v>19.049999999999997</v>
      </c>
      <c r="T85">
        <v>56.809999999999995</v>
      </c>
      <c r="U85" s="114">
        <f t="shared" si="9"/>
        <v>211.89</v>
      </c>
      <c r="V85" s="112">
        <f t="shared" si="10"/>
        <v>0</v>
      </c>
      <c r="Y85">
        <f>BAWANA!AW85+BAWANA!AX85</f>
        <v>26.11</v>
      </c>
      <c r="Z85">
        <f>BAWANA!BD85+BAWANA!BE85</f>
        <v>32</v>
      </c>
      <c r="AA85">
        <f>BAWANA!X85+BAWANA!Y85</f>
        <v>26.11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211.89</v>
      </c>
      <c r="E86">
        <f>BAWANA!AM86</f>
        <v>0</v>
      </c>
      <c r="F86">
        <f t="shared" si="11"/>
        <v>256</v>
      </c>
      <c r="G86">
        <f t="shared" si="12"/>
        <v>211.89</v>
      </c>
      <c r="H86" s="112"/>
      <c r="I86">
        <f>BRPL_EOD!AI86+BRPL_EOD!AJ86</f>
        <v>84.02</v>
      </c>
      <c r="J86">
        <f>BYPL_EOD!AI86+BYPL_EOD!AJ86</f>
        <v>47.01</v>
      </c>
      <c r="K86">
        <f>MES_EOD!AI86+MES_EOD!AJ86</f>
        <v>5</v>
      </c>
      <c r="L86">
        <f>NDMC_EOD!AI86+NDMC_EOD!AJ86</f>
        <v>19.05</v>
      </c>
      <c r="M86">
        <f>TPDDL_EOD!AI86+TPDDL_EOD!AJ86</f>
        <v>56.81</v>
      </c>
      <c r="N86">
        <f t="shared" si="7"/>
        <v>211.89000000000001</v>
      </c>
      <c r="O86" s="112">
        <f t="shared" si="8"/>
        <v>0</v>
      </c>
      <c r="P86">
        <v>84.019999999999982</v>
      </c>
      <c r="Q86">
        <v>47.009999999999991</v>
      </c>
      <c r="R86">
        <v>4.9999999999999991</v>
      </c>
      <c r="S86">
        <v>19.049999999999997</v>
      </c>
      <c r="T86">
        <v>56.809999999999995</v>
      </c>
      <c r="U86" s="114">
        <f t="shared" si="9"/>
        <v>211.89</v>
      </c>
      <c r="V86" s="112">
        <f t="shared" si="10"/>
        <v>0</v>
      </c>
      <c r="Y86">
        <f>BAWANA!AW86+BAWANA!AX86</f>
        <v>26.11</v>
      </c>
      <c r="Z86">
        <f>BAWANA!BD86+BAWANA!BE86</f>
        <v>32</v>
      </c>
      <c r="AA86">
        <f>BAWANA!X86+BAWANA!Y86</f>
        <v>26.11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211.89</v>
      </c>
      <c r="E87">
        <f>BAWANA!AM87</f>
        <v>0</v>
      </c>
      <c r="F87">
        <f t="shared" si="11"/>
        <v>256</v>
      </c>
      <c r="G87">
        <f t="shared" si="12"/>
        <v>211.89</v>
      </c>
      <c r="H87" s="112"/>
      <c r="I87">
        <f>BRPL_EOD!AI87+BRPL_EOD!AJ87</f>
        <v>84.02</v>
      </c>
      <c r="J87">
        <f>BYPL_EOD!AI87+BYPL_EOD!AJ87</f>
        <v>47.01</v>
      </c>
      <c r="K87">
        <f>MES_EOD!AI87+MES_EOD!AJ87</f>
        <v>5</v>
      </c>
      <c r="L87">
        <f>NDMC_EOD!AI87+NDMC_EOD!AJ87</f>
        <v>19.05</v>
      </c>
      <c r="M87">
        <f>TPDDL_EOD!AI87+TPDDL_EOD!AJ87</f>
        <v>56.81</v>
      </c>
      <c r="N87">
        <f t="shared" si="7"/>
        <v>211.89000000000001</v>
      </c>
      <c r="O87" s="112">
        <f t="shared" si="8"/>
        <v>0</v>
      </c>
      <c r="P87">
        <v>84.019999999999982</v>
      </c>
      <c r="Q87">
        <v>47.009999999999991</v>
      </c>
      <c r="R87">
        <v>4.9999999999999991</v>
      </c>
      <c r="S87">
        <v>19.049999999999997</v>
      </c>
      <c r="T87">
        <v>56.809999999999995</v>
      </c>
      <c r="U87" s="114">
        <f t="shared" si="9"/>
        <v>211.89</v>
      </c>
      <c r="V87" s="112">
        <f t="shared" si="10"/>
        <v>0</v>
      </c>
      <c r="Y87">
        <f>BAWANA!AW87+BAWANA!AX87</f>
        <v>26.11</v>
      </c>
      <c r="Z87">
        <f>BAWANA!BD87+BAWANA!BE87</f>
        <v>32</v>
      </c>
      <c r="AA87">
        <f>BAWANA!X87+BAWANA!Y87</f>
        <v>26.11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211.89</v>
      </c>
      <c r="E88">
        <f>BAWANA!AM88</f>
        <v>0</v>
      </c>
      <c r="F88">
        <f t="shared" si="11"/>
        <v>256</v>
      </c>
      <c r="G88">
        <f t="shared" si="12"/>
        <v>211.89</v>
      </c>
      <c r="H88" s="112"/>
      <c r="I88">
        <f>BRPL_EOD!AI88+BRPL_EOD!AJ88</f>
        <v>84.02</v>
      </c>
      <c r="J88">
        <f>BYPL_EOD!AI88+BYPL_EOD!AJ88</f>
        <v>47.01</v>
      </c>
      <c r="K88">
        <f>MES_EOD!AI88+MES_EOD!AJ88</f>
        <v>5</v>
      </c>
      <c r="L88">
        <f>NDMC_EOD!AI88+NDMC_EOD!AJ88</f>
        <v>19.05</v>
      </c>
      <c r="M88">
        <f>TPDDL_EOD!AI88+TPDDL_EOD!AJ88</f>
        <v>56.81</v>
      </c>
      <c r="N88">
        <f t="shared" si="7"/>
        <v>211.89000000000001</v>
      </c>
      <c r="O88" s="112">
        <f t="shared" si="8"/>
        <v>0</v>
      </c>
      <c r="P88">
        <v>84.019999999999982</v>
      </c>
      <c r="Q88">
        <v>47.009999999999991</v>
      </c>
      <c r="R88">
        <v>4.9999999999999991</v>
      </c>
      <c r="S88">
        <v>19.049999999999997</v>
      </c>
      <c r="T88">
        <v>56.809999999999995</v>
      </c>
      <c r="U88" s="114">
        <f t="shared" si="9"/>
        <v>211.89</v>
      </c>
      <c r="V88" s="112">
        <f t="shared" si="10"/>
        <v>0</v>
      </c>
      <c r="Y88">
        <f>BAWANA!AW88+BAWANA!AX88</f>
        <v>26.11</v>
      </c>
      <c r="Z88">
        <f>BAWANA!BD88+BAWANA!BE88</f>
        <v>32</v>
      </c>
      <c r="AA88">
        <f>BAWANA!X88+BAWANA!Y88</f>
        <v>26.11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211.89</v>
      </c>
      <c r="E89">
        <f>BAWANA!AM89</f>
        <v>0</v>
      </c>
      <c r="F89">
        <f t="shared" si="11"/>
        <v>256</v>
      </c>
      <c r="G89">
        <f t="shared" si="12"/>
        <v>211.89</v>
      </c>
      <c r="H89" s="112"/>
      <c r="I89">
        <f>BRPL_EOD!AI89+BRPL_EOD!AJ89</f>
        <v>84.02</v>
      </c>
      <c r="J89">
        <f>BYPL_EOD!AI89+BYPL_EOD!AJ89</f>
        <v>47.01</v>
      </c>
      <c r="K89">
        <f>MES_EOD!AI89+MES_EOD!AJ89</f>
        <v>5</v>
      </c>
      <c r="L89">
        <f>NDMC_EOD!AI89+NDMC_EOD!AJ89</f>
        <v>19.05</v>
      </c>
      <c r="M89">
        <f>TPDDL_EOD!AI89+TPDDL_EOD!AJ89</f>
        <v>56.81</v>
      </c>
      <c r="N89">
        <f t="shared" si="7"/>
        <v>211.89000000000001</v>
      </c>
      <c r="O89" s="112">
        <f t="shared" si="8"/>
        <v>0</v>
      </c>
      <c r="P89">
        <v>84.019999999999982</v>
      </c>
      <c r="Q89">
        <v>47.009999999999991</v>
      </c>
      <c r="R89">
        <v>4.9999999999999991</v>
      </c>
      <c r="S89">
        <v>19.049999999999997</v>
      </c>
      <c r="T89">
        <v>56.809999999999995</v>
      </c>
      <c r="U89" s="114">
        <f t="shared" si="9"/>
        <v>211.89</v>
      </c>
      <c r="V89" s="112">
        <f t="shared" si="10"/>
        <v>0</v>
      </c>
      <c r="Y89">
        <f>BAWANA!AW89+BAWANA!AX89</f>
        <v>26.11</v>
      </c>
      <c r="Z89">
        <f>BAWANA!BD89+BAWANA!BE89</f>
        <v>32</v>
      </c>
      <c r="AA89">
        <f>BAWANA!X89+BAWANA!Y89</f>
        <v>26.11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211.89</v>
      </c>
      <c r="E90">
        <f>BAWANA!AM90</f>
        <v>0</v>
      </c>
      <c r="F90">
        <f t="shared" si="11"/>
        <v>256</v>
      </c>
      <c r="G90">
        <f t="shared" si="12"/>
        <v>211.89</v>
      </c>
      <c r="H90" s="112"/>
      <c r="I90">
        <f>BRPL_EOD!AI90+BRPL_EOD!AJ90</f>
        <v>84.02</v>
      </c>
      <c r="J90">
        <f>BYPL_EOD!AI90+BYPL_EOD!AJ90</f>
        <v>47.01</v>
      </c>
      <c r="K90">
        <f>MES_EOD!AI90+MES_EOD!AJ90</f>
        <v>5</v>
      </c>
      <c r="L90">
        <f>NDMC_EOD!AI90+NDMC_EOD!AJ90</f>
        <v>19.05</v>
      </c>
      <c r="M90">
        <f>TPDDL_EOD!AI90+TPDDL_EOD!AJ90</f>
        <v>56.81</v>
      </c>
      <c r="N90">
        <f t="shared" si="7"/>
        <v>211.89000000000001</v>
      </c>
      <c r="O90" s="112">
        <f t="shared" si="8"/>
        <v>0</v>
      </c>
      <c r="P90">
        <v>84.019999999999982</v>
      </c>
      <c r="Q90">
        <v>47.009999999999991</v>
      </c>
      <c r="R90">
        <v>4.9999999999999991</v>
      </c>
      <c r="S90">
        <v>19.049999999999997</v>
      </c>
      <c r="T90">
        <v>56.809999999999995</v>
      </c>
      <c r="U90" s="114">
        <f t="shared" si="9"/>
        <v>211.89</v>
      </c>
      <c r="V90" s="112">
        <f t="shared" si="10"/>
        <v>0</v>
      </c>
      <c r="Y90">
        <f>BAWANA!AW90+BAWANA!AX90</f>
        <v>26.11</v>
      </c>
      <c r="Z90">
        <f>BAWANA!BD90+BAWANA!BE90</f>
        <v>32</v>
      </c>
      <c r="AA90">
        <f>BAWANA!X90+BAWANA!Y90</f>
        <v>26.11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5.1606100000000046</v>
      </c>
      <c r="E99" s="114">
        <f t="shared" si="14"/>
        <v>0</v>
      </c>
      <c r="F99" s="114">
        <f t="shared" si="14"/>
        <v>6.1440000000000001</v>
      </c>
      <c r="G99" s="114">
        <f t="shared" si="14"/>
        <v>5.1606100000000046</v>
      </c>
      <c r="H99" s="114"/>
      <c r="I99" s="114">
        <f t="shared" si="14"/>
        <v>2.028172500000005</v>
      </c>
      <c r="J99" s="114">
        <f t="shared" si="14"/>
        <v>1.153592500000002</v>
      </c>
      <c r="K99" s="114">
        <f t="shared" si="14"/>
        <v>0.12</v>
      </c>
      <c r="L99" s="114">
        <f t="shared" si="14"/>
        <v>0.46804250000000036</v>
      </c>
      <c r="M99" s="114">
        <f t="shared" si="14"/>
        <v>1.3906325000000017</v>
      </c>
      <c r="N99" s="114">
        <f t="shared" si="14"/>
        <v>5.1604399999999986</v>
      </c>
      <c r="O99" s="114">
        <f t="shared" si="14"/>
        <v>1.6999999999936223E-4</v>
      </c>
      <c r="P99" s="114">
        <f t="shared" si="14"/>
        <v>2.0282386237905667</v>
      </c>
      <c r="Q99" s="114">
        <f t="shared" si="14"/>
        <v>1.1536307403592434</v>
      </c>
      <c r="R99" s="114">
        <f t="shared" si="14"/>
        <v>0.12000393500300911</v>
      </c>
      <c r="S99" s="114">
        <f t="shared" si="14"/>
        <v>0.46805799604184989</v>
      </c>
      <c r="T99" s="114">
        <f t="shared" si="14"/>
        <v>1.3906787048053346</v>
      </c>
      <c r="U99" s="114">
        <f t="shared" si="14"/>
        <v>5.1606100000000046</v>
      </c>
      <c r="V99" s="114">
        <f t="shared" si="10"/>
        <v>0</v>
      </c>
      <c r="Y99" s="114">
        <f>SUM(Y3:Y98)/4000</f>
        <v>0.6365599999999999</v>
      </c>
      <c r="Z99" s="114">
        <f t="shared" ref="Z99:AD99" si="15">SUM(Z3:Z98)/4000</f>
        <v>0.68282999999999971</v>
      </c>
      <c r="AA99" s="114">
        <f t="shared" si="15"/>
        <v>0.6365599999999999</v>
      </c>
      <c r="AB99" s="114">
        <f t="shared" si="15"/>
        <v>0.68282999999999971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43.26</v>
      </c>
      <c r="E3">
        <v>0</v>
      </c>
      <c r="F3">
        <v>0</v>
      </c>
      <c r="G3">
        <v>70.59</v>
      </c>
      <c r="H3">
        <v>0</v>
      </c>
      <c r="I3">
        <v>0</v>
      </c>
      <c r="J3">
        <v>89.872</v>
      </c>
      <c r="K3">
        <v>148.71</v>
      </c>
      <c r="L3">
        <v>653.15250000000003</v>
      </c>
      <c r="M3">
        <v>92</v>
      </c>
      <c r="N3">
        <v>118.125</v>
      </c>
      <c r="O3">
        <v>102.88979999999999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43.467599999999997</v>
      </c>
      <c r="AH3">
        <v>0</v>
      </c>
      <c r="AI3">
        <v>0</v>
      </c>
      <c r="AJ3">
        <v>0</v>
      </c>
      <c r="AK3">
        <v>53.5518</v>
      </c>
      <c r="AL3">
        <v>30.212</v>
      </c>
      <c r="AM3">
        <v>16.262599999999999</v>
      </c>
      <c r="AN3">
        <v>0.66954999999999998</v>
      </c>
      <c r="AO3">
        <v>0</v>
      </c>
      <c r="AP3">
        <v>6.1487999999999996</v>
      </c>
      <c r="AQ3">
        <v>0</v>
      </c>
      <c r="AR3">
        <v>41.951999999999998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2410.4992609999995</v>
      </c>
    </row>
    <row r="4" spans="1:121">
      <c r="A4" t="s">
        <v>46</v>
      </c>
      <c r="B4">
        <v>0</v>
      </c>
      <c r="C4">
        <v>0</v>
      </c>
      <c r="D4">
        <v>43.26</v>
      </c>
      <c r="E4">
        <v>0</v>
      </c>
      <c r="F4">
        <v>0</v>
      </c>
      <c r="G4">
        <v>70.59</v>
      </c>
      <c r="H4">
        <v>0</v>
      </c>
      <c r="I4">
        <v>0</v>
      </c>
      <c r="J4">
        <v>89.872</v>
      </c>
      <c r="K4">
        <v>171.01650000000001</v>
      </c>
      <c r="L4">
        <v>653.15250000000003</v>
      </c>
      <c r="M4">
        <v>92</v>
      </c>
      <c r="N4">
        <v>118.125</v>
      </c>
      <c r="O4">
        <v>102.88979999999999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43.467599999999997</v>
      </c>
      <c r="AH4">
        <v>0</v>
      </c>
      <c r="AI4">
        <v>0</v>
      </c>
      <c r="AJ4">
        <v>0</v>
      </c>
      <c r="AK4">
        <v>53.5518</v>
      </c>
      <c r="AL4">
        <v>30.212</v>
      </c>
      <c r="AM4">
        <v>16.262599999999999</v>
      </c>
      <c r="AN4">
        <v>0.66954999999999998</v>
      </c>
      <c r="AO4">
        <v>0</v>
      </c>
      <c r="AP4">
        <v>6.1487999999999996</v>
      </c>
      <c r="AQ4">
        <v>0</v>
      </c>
      <c r="AR4">
        <v>41.951999999999998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2432.8057610000001</v>
      </c>
    </row>
    <row r="5" spans="1:121">
      <c r="A5" t="s">
        <v>47</v>
      </c>
      <c r="B5">
        <v>0</v>
      </c>
      <c r="C5">
        <v>0</v>
      </c>
      <c r="D5">
        <v>43.26</v>
      </c>
      <c r="E5">
        <v>0</v>
      </c>
      <c r="F5">
        <v>0</v>
      </c>
      <c r="G5">
        <v>70.59</v>
      </c>
      <c r="H5">
        <v>0</v>
      </c>
      <c r="I5">
        <v>0</v>
      </c>
      <c r="J5">
        <v>89.872</v>
      </c>
      <c r="K5">
        <v>193.32300000000001</v>
      </c>
      <c r="L5">
        <v>653.15250000000003</v>
      </c>
      <c r="M5">
        <v>92</v>
      </c>
      <c r="N5">
        <v>118.125</v>
      </c>
      <c r="O5">
        <v>102.88979999999999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43.467599999999997</v>
      </c>
      <c r="AH5">
        <v>0</v>
      </c>
      <c r="AI5">
        <v>0</v>
      </c>
      <c r="AJ5">
        <v>0</v>
      </c>
      <c r="AK5">
        <v>53.5518</v>
      </c>
      <c r="AL5">
        <v>30.212</v>
      </c>
      <c r="AM5">
        <v>16.262599999999999</v>
      </c>
      <c r="AN5">
        <v>0.66954999999999998</v>
      </c>
      <c r="AO5">
        <v>0</v>
      </c>
      <c r="AP5">
        <v>5.5083000000000002</v>
      </c>
      <c r="AQ5">
        <v>0</v>
      </c>
      <c r="AR5">
        <v>35.328000000000003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2447.847761</v>
      </c>
    </row>
    <row r="6" spans="1:121">
      <c r="A6" t="s">
        <v>48</v>
      </c>
      <c r="B6">
        <v>0</v>
      </c>
      <c r="C6">
        <v>0</v>
      </c>
      <c r="D6">
        <v>43.26</v>
      </c>
      <c r="E6">
        <v>0</v>
      </c>
      <c r="F6">
        <v>0</v>
      </c>
      <c r="G6">
        <v>70.59</v>
      </c>
      <c r="H6">
        <v>0</v>
      </c>
      <c r="I6">
        <v>0</v>
      </c>
      <c r="J6">
        <v>89.872</v>
      </c>
      <c r="K6">
        <v>215.62950000000001</v>
      </c>
      <c r="L6">
        <v>653.15250000000003</v>
      </c>
      <c r="M6">
        <v>92</v>
      </c>
      <c r="N6">
        <v>118.125</v>
      </c>
      <c r="O6">
        <v>102.88979999999999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43.467599999999997</v>
      </c>
      <c r="AH6">
        <v>0</v>
      </c>
      <c r="AI6">
        <v>0</v>
      </c>
      <c r="AJ6">
        <v>0</v>
      </c>
      <c r="AK6">
        <v>53.5518</v>
      </c>
      <c r="AL6">
        <v>30.212</v>
      </c>
      <c r="AM6">
        <v>16.262599999999999</v>
      </c>
      <c r="AN6">
        <v>0.66954999999999998</v>
      </c>
      <c r="AO6">
        <v>0</v>
      </c>
      <c r="AP6">
        <v>5.5083000000000002</v>
      </c>
      <c r="AQ6">
        <v>0</v>
      </c>
      <c r="AR6">
        <v>35.328000000000003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2470.1542610000001</v>
      </c>
    </row>
    <row r="7" spans="1:121">
      <c r="A7" t="s">
        <v>49</v>
      </c>
      <c r="B7">
        <v>0</v>
      </c>
      <c r="C7">
        <v>0</v>
      </c>
      <c r="D7">
        <v>43.26</v>
      </c>
      <c r="E7">
        <v>0</v>
      </c>
      <c r="F7">
        <v>0</v>
      </c>
      <c r="G7">
        <v>70.59</v>
      </c>
      <c r="H7">
        <v>0</v>
      </c>
      <c r="I7">
        <v>0</v>
      </c>
      <c r="J7">
        <v>89.872</v>
      </c>
      <c r="K7">
        <v>237.93600000000001</v>
      </c>
      <c r="L7">
        <v>653.15250000000003</v>
      </c>
      <c r="M7">
        <v>92</v>
      </c>
      <c r="N7">
        <v>118.125</v>
      </c>
      <c r="O7">
        <v>102.88979999999999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43.467599999999997</v>
      </c>
      <c r="AH7">
        <v>0</v>
      </c>
      <c r="AI7">
        <v>0</v>
      </c>
      <c r="AJ7">
        <v>0</v>
      </c>
      <c r="AK7">
        <v>53.5518</v>
      </c>
      <c r="AL7">
        <v>24.983000000000001</v>
      </c>
      <c r="AM7">
        <v>16.262599999999999</v>
      </c>
      <c r="AN7">
        <v>0.66954999999999998</v>
      </c>
      <c r="AO7">
        <v>0</v>
      </c>
      <c r="AP7">
        <v>0</v>
      </c>
      <c r="AQ7">
        <v>0</v>
      </c>
      <c r="AR7">
        <v>35.328000000000003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2481.7234610000005</v>
      </c>
    </row>
    <row r="8" spans="1:121">
      <c r="A8" t="s">
        <v>50</v>
      </c>
      <c r="B8">
        <v>0</v>
      </c>
      <c r="C8">
        <v>0</v>
      </c>
      <c r="D8">
        <v>43.26</v>
      </c>
      <c r="E8">
        <v>0</v>
      </c>
      <c r="F8">
        <v>0</v>
      </c>
      <c r="G8">
        <v>70.59</v>
      </c>
      <c r="H8">
        <v>0</v>
      </c>
      <c r="I8">
        <v>0</v>
      </c>
      <c r="J8">
        <v>89.872</v>
      </c>
      <c r="K8">
        <v>260.24250000000001</v>
      </c>
      <c r="L8">
        <v>653.15250000000003</v>
      </c>
      <c r="M8">
        <v>92</v>
      </c>
      <c r="N8">
        <v>118.125</v>
      </c>
      <c r="O8">
        <v>102.88979999999999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43.467599999999997</v>
      </c>
      <c r="AH8">
        <v>0</v>
      </c>
      <c r="AI8">
        <v>0</v>
      </c>
      <c r="AJ8">
        <v>0</v>
      </c>
      <c r="AK8">
        <v>53.5518</v>
      </c>
      <c r="AL8">
        <v>24.983000000000001</v>
      </c>
      <c r="AM8">
        <v>16.262599999999999</v>
      </c>
      <c r="AN8">
        <v>0.66954999999999998</v>
      </c>
      <c r="AO8">
        <v>0</v>
      </c>
      <c r="AP8">
        <v>0</v>
      </c>
      <c r="AQ8">
        <v>0</v>
      </c>
      <c r="AR8">
        <v>35.328000000000003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2520.5088130000008</v>
      </c>
    </row>
    <row r="9" spans="1:121">
      <c r="A9" t="s">
        <v>51</v>
      </c>
      <c r="B9">
        <v>0</v>
      </c>
      <c r="C9">
        <v>0</v>
      </c>
      <c r="D9">
        <v>43.26</v>
      </c>
      <c r="E9">
        <v>0</v>
      </c>
      <c r="F9">
        <v>0</v>
      </c>
      <c r="G9">
        <v>70.59</v>
      </c>
      <c r="H9">
        <v>0</v>
      </c>
      <c r="I9">
        <v>0</v>
      </c>
      <c r="J9">
        <v>89.872</v>
      </c>
      <c r="K9">
        <v>282.54899999999998</v>
      </c>
      <c r="L9">
        <v>653.15250000000003</v>
      </c>
      <c r="M9">
        <v>92</v>
      </c>
      <c r="N9">
        <v>118.125</v>
      </c>
      <c r="O9">
        <v>102.88979999999999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43.467599999999997</v>
      </c>
      <c r="AH9">
        <v>0</v>
      </c>
      <c r="AI9">
        <v>0</v>
      </c>
      <c r="AJ9">
        <v>0</v>
      </c>
      <c r="AK9">
        <v>53.5518</v>
      </c>
      <c r="AL9">
        <v>24.983000000000001</v>
      </c>
      <c r="AM9">
        <v>16.262599999999999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2542.815313000001</v>
      </c>
    </row>
    <row r="10" spans="1:121">
      <c r="A10" t="s">
        <v>52</v>
      </c>
      <c r="B10">
        <v>0</v>
      </c>
      <c r="C10">
        <v>0</v>
      </c>
      <c r="D10">
        <v>43.26</v>
      </c>
      <c r="E10">
        <v>0</v>
      </c>
      <c r="F10">
        <v>0</v>
      </c>
      <c r="G10">
        <v>70.59</v>
      </c>
      <c r="H10">
        <v>0</v>
      </c>
      <c r="I10">
        <v>0</v>
      </c>
      <c r="J10">
        <v>89.872</v>
      </c>
      <c r="K10">
        <v>304.85550000000001</v>
      </c>
      <c r="L10">
        <v>653.15250000000003</v>
      </c>
      <c r="M10">
        <v>92</v>
      </c>
      <c r="N10">
        <v>118.125</v>
      </c>
      <c r="O10">
        <v>102.88979999999999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43.467599999999997</v>
      </c>
      <c r="AH10">
        <v>0</v>
      </c>
      <c r="AI10">
        <v>0</v>
      </c>
      <c r="AJ10">
        <v>0</v>
      </c>
      <c r="AK10">
        <v>53.5518</v>
      </c>
      <c r="AL10">
        <v>24.983000000000001</v>
      </c>
      <c r="AM10">
        <v>16.262599999999999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2565.1218130000007</v>
      </c>
    </row>
    <row r="11" spans="1:121">
      <c r="A11" t="s">
        <v>53</v>
      </c>
      <c r="B11">
        <v>0</v>
      </c>
      <c r="C11">
        <v>0</v>
      </c>
      <c r="D11">
        <v>43.26</v>
      </c>
      <c r="E11">
        <v>0</v>
      </c>
      <c r="F11">
        <v>0</v>
      </c>
      <c r="G11">
        <v>70.59</v>
      </c>
      <c r="H11">
        <v>0</v>
      </c>
      <c r="I11">
        <v>0</v>
      </c>
      <c r="J11">
        <v>89.872</v>
      </c>
      <c r="K11">
        <v>327.16199999999998</v>
      </c>
      <c r="L11">
        <v>653.15250000000003</v>
      </c>
      <c r="M11">
        <v>92</v>
      </c>
      <c r="N11">
        <v>118.125</v>
      </c>
      <c r="O11">
        <v>102.88979999999999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43.467599999999997</v>
      </c>
      <c r="AH11">
        <v>0</v>
      </c>
      <c r="AI11">
        <v>0</v>
      </c>
      <c r="AJ11">
        <v>0</v>
      </c>
      <c r="AK11">
        <v>53.5518</v>
      </c>
      <c r="AL11">
        <v>24.983000000000001</v>
      </c>
      <c r="AM11">
        <v>16.262599999999999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2594.0523130000015</v>
      </c>
    </row>
    <row r="12" spans="1:121">
      <c r="A12" t="s">
        <v>54</v>
      </c>
      <c r="B12">
        <v>0</v>
      </c>
      <c r="C12">
        <v>0</v>
      </c>
      <c r="D12">
        <v>43.26</v>
      </c>
      <c r="E12">
        <v>0</v>
      </c>
      <c r="F12">
        <v>0</v>
      </c>
      <c r="G12">
        <v>70.59</v>
      </c>
      <c r="H12">
        <v>0</v>
      </c>
      <c r="I12">
        <v>0</v>
      </c>
      <c r="J12">
        <v>89.872</v>
      </c>
      <c r="K12">
        <v>349.46850000000001</v>
      </c>
      <c r="L12">
        <v>653.15250000000003</v>
      </c>
      <c r="M12">
        <v>92</v>
      </c>
      <c r="N12">
        <v>118.125</v>
      </c>
      <c r="O12">
        <v>102.88979999999999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43.467599999999997</v>
      </c>
      <c r="AH12">
        <v>0</v>
      </c>
      <c r="AI12">
        <v>0</v>
      </c>
      <c r="AJ12">
        <v>0</v>
      </c>
      <c r="AK12">
        <v>53.5518</v>
      </c>
      <c r="AL12">
        <v>24.983000000000001</v>
      </c>
      <c r="AM12">
        <v>16.262599999999999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2616.3588130000012</v>
      </c>
    </row>
    <row r="13" spans="1:121">
      <c r="A13" t="s">
        <v>55</v>
      </c>
      <c r="B13">
        <v>0</v>
      </c>
      <c r="C13">
        <v>0</v>
      </c>
      <c r="D13">
        <v>43.26</v>
      </c>
      <c r="E13">
        <v>0</v>
      </c>
      <c r="F13">
        <v>0</v>
      </c>
      <c r="G13">
        <v>70.59</v>
      </c>
      <c r="H13">
        <v>0</v>
      </c>
      <c r="I13">
        <v>0</v>
      </c>
      <c r="J13">
        <v>89.872</v>
      </c>
      <c r="K13">
        <v>371.77499999999998</v>
      </c>
      <c r="L13">
        <v>653.15250000000003</v>
      </c>
      <c r="M13">
        <v>92</v>
      </c>
      <c r="N13">
        <v>118.125</v>
      </c>
      <c r="O13">
        <v>102.88979999999999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43.467599999999997</v>
      </c>
      <c r="AH13">
        <v>0</v>
      </c>
      <c r="AI13">
        <v>0</v>
      </c>
      <c r="AJ13">
        <v>0</v>
      </c>
      <c r="AK13">
        <v>53.5518</v>
      </c>
      <c r="AL13">
        <v>24.983000000000001</v>
      </c>
      <c r="AM13">
        <v>16.262599999999999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2632.0413130000006</v>
      </c>
    </row>
    <row r="14" spans="1:121">
      <c r="A14" t="s">
        <v>56</v>
      </c>
      <c r="B14">
        <v>0</v>
      </c>
      <c r="C14">
        <v>0</v>
      </c>
      <c r="D14">
        <v>43.26</v>
      </c>
      <c r="E14">
        <v>0</v>
      </c>
      <c r="F14">
        <v>0</v>
      </c>
      <c r="G14">
        <v>70.59</v>
      </c>
      <c r="H14">
        <v>0</v>
      </c>
      <c r="I14">
        <v>0</v>
      </c>
      <c r="J14">
        <v>89.872</v>
      </c>
      <c r="K14">
        <v>394.08150000000001</v>
      </c>
      <c r="L14">
        <v>653.15250000000003</v>
      </c>
      <c r="M14">
        <v>92</v>
      </c>
      <c r="N14">
        <v>118.125</v>
      </c>
      <c r="O14">
        <v>102.88979999999999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43.467599999999997</v>
      </c>
      <c r="AH14">
        <v>0</v>
      </c>
      <c r="AI14">
        <v>0</v>
      </c>
      <c r="AJ14">
        <v>0</v>
      </c>
      <c r="AK14">
        <v>53.5518</v>
      </c>
      <c r="AL14">
        <v>24.983000000000001</v>
      </c>
      <c r="AM14">
        <v>16.262599999999999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2654.3478130000012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70.59</v>
      </c>
      <c r="H15">
        <v>0</v>
      </c>
      <c r="I15">
        <v>0</v>
      </c>
      <c r="J15">
        <v>89.872</v>
      </c>
      <c r="K15">
        <v>416.38799999999998</v>
      </c>
      <c r="L15">
        <v>653.15250000000003</v>
      </c>
      <c r="M15">
        <v>92</v>
      </c>
      <c r="N15">
        <v>118.125</v>
      </c>
      <c r="O15">
        <v>102.88979999999999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14.04936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43.467599999999997</v>
      </c>
      <c r="AH15">
        <v>0</v>
      </c>
      <c r="AI15">
        <v>0</v>
      </c>
      <c r="AJ15">
        <v>0</v>
      </c>
      <c r="AK15">
        <v>53.5518</v>
      </c>
      <c r="AL15">
        <v>12.782</v>
      </c>
      <c r="AM15">
        <v>16.262599999999999</v>
      </c>
      <c r="AN15">
        <v>0.66954999999999998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2677.8462150000009</v>
      </c>
    </row>
    <row r="16" spans="1:121">
      <c r="A16" t="s">
        <v>58</v>
      </c>
      <c r="B16">
        <v>0</v>
      </c>
      <c r="C16">
        <v>0</v>
      </c>
      <c r="D16">
        <v>43.26</v>
      </c>
      <c r="E16">
        <v>0</v>
      </c>
      <c r="F16">
        <v>0</v>
      </c>
      <c r="G16">
        <v>70.59</v>
      </c>
      <c r="H16">
        <v>0</v>
      </c>
      <c r="I16">
        <v>0</v>
      </c>
      <c r="J16">
        <v>89.872</v>
      </c>
      <c r="K16">
        <v>438.69450000000001</v>
      </c>
      <c r="L16">
        <v>653.15250000000003</v>
      </c>
      <c r="M16">
        <v>92</v>
      </c>
      <c r="N16">
        <v>118.125</v>
      </c>
      <c r="O16">
        <v>102.88979999999999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28.09872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43.467599999999997</v>
      </c>
      <c r="AH16">
        <v>0</v>
      </c>
      <c r="AI16">
        <v>0</v>
      </c>
      <c r="AJ16">
        <v>0</v>
      </c>
      <c r="AK16">
        <v>53.5518</v>
      </c>
      <c r="AL16">
        <v>2.3239999999999998</v>
      </c>
      <c r="AM16">
        <v>16.262599999999999</v>
      </c>
      <c r="AN16">
        <v>0.66954999999999998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2703.7440750000005</v>
      </c>
    </row>
    <row r="17" spans="1:117">
      <c r="A17" t="s">
        <v>59</v>
      </c>
      <c r="B17">
        <v>0</v>
      </c>
      <c r="C17">
        <v>0</v>
      </c>
      <c r="D17">
        <v>43.26</v>
      </c>
      <c r="E17">
        <v>0</v>
      </c>
      <c r="F17">
        <v>0</v>
      </c>
      <c r="G17">
        <v>70.59</v>
      </c>
      <c r="H17">
        <v>0</v>
      </c>
      <c r="I17">
        <v>0</v>
      </c>
      <c r="J17">
        <v>89.872</v>
      </c>
      <c r="K17">
        <v>461.00099999999998</v>
      </c>
      <c r="L17">
        <v>653.15250000000003</v>
      </c>
      <c r="M17">
        <v>92</v>
      </c>
      <c r="N17">
        <v>118.125</v>
      </c>
      <c r="O17">
        <v>102.88979999999999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28.09872</v>
      </c>
      <c r="AB17">
        <v>3.7324000000000002</v>
      </c>
      <c r="AC17">
        <v>0</v>
      </c>
      <c r="AD17">
        <v>0</v>
      </c>
      <c r="AE17">
        <v>16.478852</v>
      </c>
      <c r="AF17">
        <v>8.3810000000000002</v>
      </c>
      <c r="AG17">
        <v>43.467599999999997</v>
      </c>
      <c r="AH17">
        <v>0</v>
      </c>
      <c r="AI17">
        <v>0</v>
      </c>
      <c r="AJ17">
        <v>0</v>
      </c>
      <c r="AK17">
        <v>53.5518</v>
      </c>
      <c r="AL17">
        <v>2.3239999999999998</v>
      </c>
      <c r="AM17">
        <v>16.262599999999999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2729.782975000001</v>
      </c>
    </row>
    <row r="18" spans="1:117">
      <c r="A18" t="s">
        <v>60</v>
      </c>
      <c r="B18">
        <v>0</v>
      </c>
      <c r="C18">
        <v>0</v>
      </c>
      <c r="D18">
        <v>43.26</v>
      </c>
      <c r="E18">
        <v>0</v>
      </c>
      <c r="F18">
        <v>0</v>
      </c>
      <c r="G18">
        <v>70.59</v>
      </c>
      <c r="H18">
        <v>0</v>
      </c>
      <c r="I18">
        <v>0</v>
      </c>
      <c r="J18">
        <v>89.872</v>
      </c>
      <c r="K18">
        <v>483.3075</v>
      </c>
      <c r="L18">
        <v>653.15250000000003</v>
      </c>
      <c r="M18">
        <v>92</v>
      </c>
      <c r="N18">
        <v>118.125</v>
      </c>
      <c r="O18">
        <v>102.88979999999999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42.14808</v>
      </c>
      <c r="AB18">
        <v>3.7324000000000002</v>
      </c>
      <c r="AC18">
        <v>0</v>
      </c>
      <c r="AD18">
        <v>0</v>
      </c>
      <c r="AE18">
        <v>16.478852</v>
      </c>
      <c r="AF18">
        <v>8.3810000000000002</v>
      </c>
      <c r="AG18">
        <v>43.467599999999997</v>
      </c>
      <c r="AH18">
        <v>0</v>
      </c>
      <c r="AI18">
        <v>0</v>
      </c>
      <c r="AJ18">
        <v>0</v>
      </c>
      <c r="AK18">
        <v>53.5518</v>
      </c>
      <c r="AL18">
        <v>2.3239999999999998</v>
      </c>
      <c r="AM18">
        <v>16.262599999999999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2772.7628350000005</v>
      </c>
    </row>
    <row r="19" spans="1:117">
      <c r="A19" t="s">
        <v>61</v>
      </c>
      <c r="B19">
        <v>0</v>
      </c>
      <c r="C19">
        <v>0</v>
      </c>
      <c r="D19">
        <v>43.26</v>
      </c>
      <c r="E19">
        <v>0</v>
      </c>
      <c r="F19">
        <v>0</v>
      </c>
      <c r="G19">
        <v>70.59</v>
      </c>
      <c r="H19">
        <v>0</v>
      </c>
      <c r="I19">
        <v>0</v>
      </c>
      <c r="J19">
        <v>89.872</v>
      </c>
      <c r="K19">
        <v>505.61399999999998</v>
      </c>
      <c r="L19">
        <v>653.15250000000003</v>
      </c>
      <c r="M19">
        <v>92</v>
      </c>
      <c r="N19">
        <v>118.125</v>
      </c>
      <c r="O19">
        <v>102.88979999999999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42.14808</v>
      </c>
      <c r="AB19">
        <v>3.7324000000000002</v>
      </c>
      <c r="AC19">
        <v>0</v>
      </c>
      <c r="AD19">
        <v>0</v>
      </c>
      <c r="AE19">
        <v>0</v>
      </c>
      <c r="AF19">
        <v>8.3810000000000002</v>
      </c>
      <c r="AG19">
        <v>43.467599999999997</v>
      </c>
      <c r="AH19">
        <v>0</v>
      </c>
      <c r="AI19">
        <v>0</v>
      </c>
      <c r="AJ19">
        <v>0</v>
      </c>
      <c r="AK19">
        <v>53.5518</v>
      </c>
      <c r="AL19">
        <v>2.3239999999999998</v>
      </c>
      <c r="AM19">
        <v>16.262599999999999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2778.5904829999999</v>
      </c>
    </row>
    <row r="20" spans="1:117">
      <c r="A20" t="s">
        <v>62</v>
      </c>
      <c r="B20">
        <v>0</v>
      </c>
      <c r="C20">
        <v>0</v>
      </c>
      <c r="D20">
        <v>43.26</v>
      </c>
      <c r="E20">
        <v>0</v>
      </c>
      <c r="F20">
        <v>0</v>
      </c>
      <c r="G20">
        <v>70.59</v>
      </c>
      <c r="H20">
        <v>0</v>
      </c>
      <c r="I20">
        <v>0</v>
      </c>
      <c r="J20">
        <v>89.872</v>
      </c>
      <c r="K20">
        <v>527.92049999999995</v>
      </c>
      <c r="L20">
        <v>653.15250000000003</v>
      </c>
      <c r="M20">
        <v>92</v>
      </c>
      <c r="N20">
        <v>118.125</v>
      </c>
      <c r="O20">
        <v>102.88979999999999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42.14808</v>
      </c>
      <c r="AB20">
        <v>3.7324000000000002</v>
      </c>
      <c r="AC20">
        <v>0</v>
      </c>
      <c r="AD20">
        <v>0</v>
      </c>
      <c r="AE20">
        <v>0</v>
      </c>
      <c r="AF20">
        <v>8.3810000000000002</v>
      </c>
      <c r="AG20">
        <v>43.467599999999997</v>
      </c>
      <c r="AH20">
        <v>0</v>
      </c>
      <c r="AI20">
        <v>0</v>
      </c>
      <c r="AJ20">
        <v>0</v>
      </c>
      <c r="AK20">
        <v>53.5518</v>
      </c>
      <c r="AL20">
        <v>12.782</v>
      </c>
      <c r="AM20">
        <v>16.262599999999999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2804.7309830000008</v>
      </c>
    </row>
    <row r="21" spans="1:117">
      <c r="A21" t="s">
        <v>63</v>
      </c>
      <c r="B21">
        <v>0</v>
      </c>
      <c r="C21">
        <v>0</v>
      </c>
      <c r="D21">
        <v>43.26</v>
      </c>
      <c r="E21">
        <v>0</v>
      </c>
      <c r="F21">
        <v>0</v>
      </c>
      <c r="G21">
        <v>70.59</v>
      </c>
      <c r="H21">
        <v>0</v>
      </c>
      <c r="I21">
        <v>0</v>
      </c>
      <c r="J21">
        <v>89.872</v>
      </c>
      <c r="K21">
        <v>550.22699999999998</v>
      </c>
      <c r="L21">
        <v>653.15250000000003</v>
      </c>
      <c r="M21">
        <v>92</v>
      </c>
      <c r="N21">
        <v>118.125</v>
      </c>
      <c r="O21">
        <v>102.88979999999999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42.14808</v>
      </c>
      <c r="AB21">
        <v>3.7324000000000002</v>
      </c>
      <c r="AC21">
        <v>0</v>
      </c>
      <c r="AD21">
        <v>0</v>
      </c>
      <c r="AE21">
        <v>0</v>
      </c>
      <c r="AF21">
        <v>8.3810000000000002</v>
      </c>
      <c r="AG21">
        <v>43.467599999999997</v>
      </c>
      <c r="AH21">
        <v>0</v>
      </c>
      <c r="AI21">
        <v>0</v>
      </c>
      <c r="AJ21">
        <v>0</v>
      </c>
      <c r="AK21">
        <v>53.5518</v>
      </c>
      <c r="AL21">
        <v>12.782</v>
      </c>
      <c r="AM21">
        <v>16.262599999999999</v>
      </c>
      <c r="AN21">
        <v>0.66954999999999998</v>
      </c>
      <c r="AO21">
        <v>0</v>
      </c>
      <c r="AP21">
        <v>0.25619999999999998</v>
      </c>
      <c r="AQ21">
        <v>0</v>
      </c>
      <c r="AR21">
        <v>35.328000000000003</v>
      </c>
      <c r="AS21">
        <v>31.897382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2827.2936830000003</v>
      </c>
    </row>
    <row r="22" spans="1:117">
      <c r="A22" t="s">
        <v>64</v>
      </c>
      <c r="B22">
        <v>0</v>
      </c>
      <c r="C22">
        <v>0</v>
      </c>
      <c r="D22">
        <v>43.26</v>
      </c>
      <c r="E22">
        <v>0</v>
      </c>
      <c r="F22">
        <v>0</v>
      </c>
      <c r="G22">
        <v>70.59</v>
      </c>
      <c r="H22">
        <v>0</v>
      </c>
      <c r="I22">
        <v>0</v>
      </c>
      <c r="J22">
        <v>89.872</v>
      </c>
      <c r="K22">
        <v>572.5335</v>
      </c>
      <c r="L22">
        <v>653.15250000000003</v>
      </c>
      <c r="M22">
        <v>92</v>
      </c>
      <c r="N22">
        <v>118.125</v>
      </c>
      <c r="O22">
        <v>102.88979999999999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42.14808</v>
      </c>
      <c r="AB22">
        <v>3.7324000000000002</v>
      </c>
      <c r="AC22">
        <v>0</v>
      </c>
      <c r="AD22">
        <v>0</v>
      </c>
      <c r="AE22">
        <v>0</v>
      </c>
      <c r="AF22">
        <v>8.3810000000000002</v>
      </c>
      <c r="AG22">
        <v>43.467599999999997</v>
      </c>
      <c r="AH22">
        <v>18.940000000000001</v>
      </c>
      <c r="AI22">
        <v>0</v>
      </c>
      <c r="AJ22">
        <v>0</v>
      </c>
      <c r="AK22">
        <v>53.5518</v>
      </c>
      <c r="AL22">
        <v>12.782</v>
      </c>
      <c r="AM22">
        <v>16.262599999999999</v>
      </c>
      <c r="AN22">
        <v>0.66954999999999998</v>
      </c>
      <c r="AO22">
        <v>0</v>
      </c>
      <c r="AP22">
        <v>0.25619999999999998</v>
      </c>
      <c r="AQ22">
        <v>12.663</v>
      </c>
      <c r="AR22">
        <v>35.328000000000003</v>
      </c>
      <c r="AS22">
        <v>31.897382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2881.2031830000001</v>
      </c>
    </row>
    <row r="23" spans="1:117">
      <c r="A23" t="s">
        <v>65</v>
      </c>
      <c r="B23">
        <v>0</v>
      </c>
      <c r="C23">
        <v>0</v>
      </c>
      <c r="D23">
        <v>43.26</v>
      </c>
      <c r="E23">
        <v>0</v>
      </c>
      <c r="F23">
        <v>0</v>
      </c>
      <c r="G23">
        <v>70.59</v>
      </c>
      <c r="H23">
        <v>0</v>
      </c>
      <c r="I23">
        <v>0</v>
      </c>
      <c r="J23">
        <v>89.872</v>
      </c>
      <c r="K23">
        <v>624.58199999999999</v>
      </c>
      <c r="L23">
        <v>653.15250000000003</v>
      </c>
      <c r="M23">
        <v>92</v>
      </c>
      <c r="N23">
        <v>118.125</v>
      </c>
      <c r="O23">
        <v>102.88979999999999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42.14808</v>
      </c>
      <c r="AB23">
        <v>3.7324000000000002</v>
      </c>
      <c r="AC23">
        <v>0</v>
      </c>
      <c r="AD23">
        <v>0</v>
      </c>
      <c r="AE23">
        <v>0</v>
      </c>
      <c r="AF23">
        <v>8.3810000000000002</v>
      </c>
      <c r="AG23">
        <v>43.467599999999997</v>
      </c>
      <c r="AH23">
        <v>18.940000000000001</v>
      </c>
      <c r="AI23">
        <v>0</v>
      </c>
      <c r="AJ23">
        <v>0</v>
      </c>
      <c r="AK23">
        <v>53.5518</v>
      </c>
      <c r="AL23">
        <v>12.782</v>
      </c>
      <c r="AM23">
        <v>16.262599999999999</v>
      </c>
      <c r="AN23">
        <v>0.66954999999999998</v>
      </c>
      <c r="AO23">
        <v>0</v>
      </c>
      <c r="AP23">
        <v>6.1487999999999996</v>
      </c>
      <c r="AQ23">
        <v>12.978</v>
      </c>
      <c r="AR23">
        <v>35.328000000000003</v>
      </c>
      <c r="AS23">
        <v>31.897382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2939.4592830000006</v>
      </c>
    </row>
    <row r="24" spans="1:117">
      <c r="A24" t="s">
        <v>66</v>
      </c>
      <c r="B24">
        <v>0</v>
      </c>
      <c r="C24">
        <v>0</v>
      </c>
      <c r="D24">
        <v>43.26</v>
      </c>
      <c r="E24">
        <v>0</v>
      </c>
      <c r="F24">
        <v>0</v>
      </c>
      <c r="G24">
        <v>70.59</v>
      </c>
      <c r="H24">
        <v>0</v>
      </c>
      <c r="I24">
        <v>0</v>
      </c>
      <c r="J24">
        <v>89.872</v>
      </c>
      <c r="K24">
        <v>646.88850000000002</v>
      </c>
      <c r="L24">
        <v>653.15250000000003</v>
      </c>
      <c r="M24">
        <v>92</v>
      </c>
      <c r="N24">
        <v>118.125</v>
      </c>
      <c r="O24">
        <v>102.88979999999999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42.14808</v>
      </c>
      <c r="AB24">
        <v>3.7324000000000002</v>
      </c>
      <c r="AC24">
        <v>0</v>
      </c>
      <c r="AD24">
        <v>0</v>
      </c>
      <c r="AE24">
        <v>0</v>
      </c>
      <c r="AF24">
        <v>8.3810000000000002</v>
      </c>
      <c r="AG24">
        <v>43.467599999999997</v>
      </c>
      <c r="AH24">
        <v>18.940000000000001</v>
      </c>
      <c r="AI24">
        <v>0</v>
      </c>
      <c r="AJ24">
        <v>0</v>
      </c>
      <c r="AK24">
        <v>53.5518</v>
      </c>
      <c r="AL24">
        <v>12.782</v>
      </c>
      <c r="AM24">
        <v>16.262599999999999</v>
      </c>
      <c r="AN24">
        <v>0.66954999999999998</v>
      </c>
      <c r="AO24">
        <v>0</v>
      </c>
      <c r="AP24">
        <v>6.1487999999999996</v>
      </c>
      <c r="AQ24">
        <v>12.978</v>
      </c>
      <c r="AR24">
        <v>35.328000000000003</v>
      </c>
      <c r="AS24">
        <v>31.897382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2961.7657830000007</v>
      </c>
    </row>
    <row r="25" spans="1:117">
      <c r="A25" t="s">
        <v>67</v>
      </c>
      <c r="B25">
        <v>0</v>
      </c>
      <c r="C25">
        <v>0</v>
      </c>
      <c r="D25">
        <v>43.26</v>
      </c>
      <c r="E25">
        <v>0</v>
      </c>
      <c r="F25">
        <v>0</v>
      </c>
      <c r="G25">
        <v>70.59</v>
      </c>
      <c r="H25">
        <v>0</v>
      </c>
      <c r="I25">
        <v>0</v>
      </c>
      <c r="J25">
        <v>89.872</v>
      </c>
      <c r="K25">
        <v>679.49316799999997</v>
      </c>
      <c r="L25">
        <v>653.15250000000003</v>
      </c>
      <c r="M25">
        <v>92</v>
      </c>
      <c r="N25">
        <v>118.125</v>
      </c>
      <c r="O25">
        <v>102.88979999999999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42.14808</v>
      </c>
      <c r="AB25">
        <v>3.7324000000000002</v>
      </c>
      <c r="AC25">
        <v>9.6778399999999998</v>
      </c>
      <c r="AD25">
        <v>0</v>
      </c>
      <c r="AE25">
        <v>0</v>
      </c>
      <c r="AF25">
        <v>8.3810000000000002</v>
      </c>
      <c r="AG25">
        <v>43.467599999999997</v>
      </c>
      <c r="AH25">
        <v>37.880000000000003</v>
      </c>
      <c r="AI25">
        <v>0</v>
      </c>
      <c r="AJ25">
        <v>0</v>
      </c>
      <c r="AK25">
        <v>53.5518</v>
      </c>
      <c r="AL25">
        <v>12.782</v>
      </c>
      <c r="AM25">
        <v>16.262599999999999</v>
      </c>
      <c r="AN25">
        <v>0.66954999999999998</v>
      </c>
      <c r="AO25">
        <v>0</v>
      </c>
      <c r="AP25">
        <v>6.1487999999999996</v>
      </c>
      <c r="AQ25">
        <v>25.956</v>
      </c>
      <c r="AR25">
        <v>41.951999999999998</v>
      </c>
      <c r="AS25">
        <v>31.897382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3042.5902910000004</v>
      </c>
    </row>
    <row r="26" spans="1:117">
      <c r="A26" t="s">
        <v>68</v>
      </c>
      <c r="B26">
        <v>0</v>
      </c>
      <c r="C26">
        <v>0</v>
      </c>
      <c r="D26">
        <v>43.26</v>
      </c>
      <c r="E26">
        <v>0</v>
      </c>
      <c r="F26">
        <v>0</v>
      </c>
      <c r="G26">
        <v>70.59</v>
      </c>
      <c r="H26">
        <v>0</v>
      </c>
      <c r="I26">
        <v>0</v>
      </c>
      <c r="J26">
        <v>89.872</v>
      </c>
      <c r="K26">
        <v>679.49316799999997</v>
      </c>
      <c r="L26">
        <v>653.15250000000003</v>
      </c>
      <c r="M26">
        <v>92</v>
      </c>
      <c r="N26">
        <v>118.125</v>
      </c>
      <c r="O26">
        <v>102.88979999999999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42.14808</v>
      </c>
      <c r="AB26">
        <v>13.0634</v>
      </c>
      <c r="AC26">
        <v>9.6778399999999998</v>
      </c>
      <c r="AD26">
        <v>1.321</v>
      </c>
      <c r="AE26">
        <v>0</v>
      </c>
      <c r="AF26">
        <v>8.3810000000000002</v>
      </c>
      <c r="AG26">
        <v>43.467599999999997</v>
      </c>
      <c r="AH26">
        <v>56.82</v>
      </c>
      <c r="AI26">
        <v>0</v>
      </c>
      <c r="AJ26">
        <v>0</v>
      </c>
      <c r="AK26">
        <v>53.5518</v>
      </c>
      <c r="AL26">
        <v>12.782</v>
      </c>
      <c r="AM26">
        <v>16.262599999999999</v>
      </c>
      <c r="AN26">
        <v>0.66954999999999998</v>
      </c>
      <c r="AO26">
        <v>0</v>
      </c>
      <c r="AP26">
        <v>6.1487999999999996</v>
      </c>
      <c r="AQ26">
        <v>25.956</v>
      </c>
      <c r="AR26">
        <v>41.951999999999998</v>
      </c>
      <c r="AS26">
        <v>31.897382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3072.1822910000001</v>
      </c>
    </row>
    <row r="27" spans="1:117">
      <c r="A27" t="s">
        <v>69</v>
      </c>
      <c r="B27">
        <v>0</v>
      </c>
      <c r="C27">
        <v>0</v>
      </c>
      <c r="D27">
        <v>43.68</v>
      </c>
      <c r="E27">
        <v>0</v>
      </c>
      <c r="F27">
        <v>0</v>
      </c>
      <c r="G27">
        <v>70.59</v>
      </c>
      <c r="H27">
        <v>0</v>
      </c>
      <c r="I27">
        <v>0</v>
      </c>
      <c r="J27">
        <v>89.872</v>
      </c>
      <c r="K27">
        <v>679.49316799999997</v>
      </c>
      <c r="L27">
        <v>653.15250000000003</v>
      </c>
      <c r="M27">
        <v>92</v>
      </c>
      <c r="N27">
        <v>118.125</v>
      </c>
      <c r="O27">
        <v>102.88979999999999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42.14808</v>
      </c>
      <c r="AB27">
        <v>26.34008</v>
      </c>
      <c r="AC27">
        <v>19.35568</v>
      </c>
      <c r="AD27">
        <v>9.1360360000000007</v>
      </c>
      <c r="AE27">
        <v>16.478852</v>
      </c>
      <c r="AF27">
        <v>16.762</v>
      </c>
      <c r="AG27">
        <v>43.467599999999997</v>
      </c>
      <c r="AH27">
        <v>75.760000000000005</v>
      </c>
      <c r="AI27">
        <v>0</v>
      </c>
      <c r="AJ27">
        <v>0</v>
      </c>
      <c r="AK27">
        <v>53.5518</v>
      </c>
      <c r="AL27">
        <v>30.212</v>
      </c>
      <c r="AM27">
        <v>16.262599999999999</v>
      </c>
      <c r="AN27">
        <v>0.66954999999999998</v>
      </c>
      <c r="AO27">
        <v>0</v>
      </c>
      <c r="AP27">
        <v>6.1487999999999996</v>
      </c>
      <c r="AQ27">
        <v>37.799999999999997</v>
      </c>
      <c r="AR27">
        <v>35.328000000000003</v>
      </c>
      <c r="AS27">
        <v>31.897382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3169.821699000001</v>
      </c>
    </row>
    <row r="28" spans="1:117">
      <c r="A28" t="s">
        <v>70</v>
      </c>
      <c r="B28">
        <v>0</v>
      </c>
      <c r="C28">
        <v>0</v>
      </c>
      <c r="D28">
        <v>43.68</v>
      </c>
      <c r="E28">
        <v>0</v>
      </c>
      <c r="F28">
        <v>0</v>
      </c>
      <c r="G28">
        <v>70.59</v>
      </c>
      <c r="H28">
        <v>0</v>
      </c>
      <c r="I28">
        <v>0</v>
      </c>
      <c r="J28">
        <v>89.872</v>
      </c>
      <c r="K28">
        <v>679.49316799999997</v>
      </c>
      <c r="L28">
        <v>653.15250000000003</v>
      </c>
      <c r="M28">
        <v>92</v>
      </c>
      <c r="N28">
        <v>118.125</v>
      </c>
      <c r="O28">
        <v>102.88979999999999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9.1360360000000007</v>
      </c>
      <c r="AE28">
        <v>32.957704</v>
      </c>
      <c r="AF28">
        <v>24.65</v>
      </c>
      <c r="AG28">
        <v>43.467599999999997</v>
      </c>
      <c r="AH28">
        <v>104.17</v>
      </c>
      <c r="AI28">
        <v>0</v>
      </c>
      <c r="AJ28">
        <v>0</v>
      </c>
      <c r="AK28">
        <v>53.5518</v>
      </c>
      <c r="AL28">
        <v>44.155999999999999</v>
      </c>
      <c r="AM28">
        <v>16.7958</v>
      </c>
      <c r="AN28">
        <v>0.66954999999999998</v>
      </c>
      <c r="AO28">
        <v>0</v>
      </c>
      <c r="AP28">
        <v>0.25619999999999998</v>
      </c>
      <c r="AQ28">
        <v>51.911999999999999</v>
      </c>
      <c r="AR28">
        <v>35.328000000000003</v>
      </c>
      <c r="AS28">
        <v>31.897382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3268.1723189999998</v>
      </c>
    </row>
    <row r="29" spans="1:117">
      <c r="A29" t="s">
        <v>71</v>
      </c>
      <c r="B29">
        <v>0</v>
      </c>
      <c r="C29">
        <v>0</v>
      </c>
      <c r="D29">
        <v>43.68</v>
      </c>
      <c r="E29">
        <v>0</v>
      </c>
      <c r="F29">
        <v>0</v>
      </c>
      <c r="G29">
        <v>70.59</v>
      </c>
      <c r="H29">
        <v>0</v>
      </c>
      <c r="I29">
        <v>0</v>
      </c>
      <c r="J29">
        <v>89.872</v>
      </c>
      <c r="K29">
        <v>679.49316799999997</v>
      </c>
      <c r="L29">
        <v>653.15250000000003</v>
      </c>
      <c r="M29">
        <v>92</v>
      </c>
      <c r="N29">
        <v>118.125</v>
      </c>
      <c r="O29">
        <v>102.88979999999999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24.65</v>
      </c>
      <c r="AG29">
        <v>43.467599999999997</v>
      </c>
      <c r="AH29">
        <v>116.9545</v>
      </c>
      <c r="AI29">
        <v>0</v>
      </c>
      <c r="AJ29">
        <v>0</v>
      </c>
      <c r="AK29">
        <v>53.5518</v>
      </c>
      <c r="AL29">
        <v>44.155999999999999</v>
      </c>
      <c r="AM29">
        <v>16.7958</v>
      </c>
      <c r="AN29">
        <v>0.66954999999999998</v>
      </c>
      <c r="AO29">
        <v>0</v>
      </c>
      <c r="AP29">
        <v>0.25619999999999998</v>
      </c>
      <c r="AQ29">
        <v>51.911999999999999</v>
      </c>
      <c r="AR29">
        <v>35.328000000000003</v>
      </c>
      <c r="AS29">
        <v>31.897382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3290.0928549999999</v>
      </c>
    </row>
    <row r="30" spans="1:117">
      <c r="A30" t="s">
        <v>72</v>
      </c>
      <c r="B30">
        <v>0</v>
      </c>
      <c r="C30">
        <v>0</v>
      </c>
      <c r="D30">
        <v>43.68</v>
      </c>
      <c r="E30">
        <v>0</v>
      </c>
      <c r="F30">
        <v>0</v>
      </c>
      <c r="G30">
        <v>70.59</v>
      </c>
      <c r="H30">
        <v>0</v>
      </c>
      <c r="I30">
        <v>0</v>
      </c>
      <c r="J30">
        <v>89.872</v>
      </c>
      <c r="K30">
        <v>679.49316799999997</v>
      </c>
      <c r="L30">
        <v>653.15250000000003</v>
      </c>
      <c r="M30">
        <v>92</v>
      </c>
      <c r="N30">
        <v>118.125</v>
      </c>
      <c r="O30">
        <v>102.88979999999999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24.65</v>
      </c>
      <c r="AG30">
        <v>43.467599999999997</v>
      </c>
      <c r="AH30">
        <v>116.9545</v>
      </c>
      <c r="AI30">
        <v>0</v>
      </c>
      <c r="AJ30">
        <v>0</v>
      </c>
      <c r="AK30">
        <v>53.5518</v>
      </c>
      <c r="AL30">
        <v>44.155999999999999</v>
      </c>
      <c r="AM30">
        <v>16.7958</v>
      </c>
      <c r="AN30">
        <v>0.66954999999999998</v>
      </c>
      <c r="AO30">
        <v>0</v>
      </c>
      <c r="AP30">
        <v>0.25619999999999998</v>
      </c>
      <c r="AQ30">
        <v>51.911999999999999</v>
      </c>
      <c r="AR30">
        <v>35.328000000000003</v>
      </c>
      <c r="AS30">
        <v>31.897382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3299.2288909999997</v>
      </c>
    </row>
    <row r="31" spans="1:117">
      <c r="A31" t="s">
        <v>73</v>
      </c>
      <c r="B31">
        <v>0</v>
      </c>
      <c r="C31">
        <v>0</v>
      </c>
      <c r="D31">
        <v>43.68</v>
      </c>
      <c r="E31">
        <v>0</v>
      </c>
      <c r="F31">
        <v>0</v>
      </c>
      <c r="G31">
        <v>70.372799999999998</v>
      </c>
      <c r="H31">
        <v>0</v>
      </c>
      <c r="I31">
        <v>0</v>
      </c>
      <c r="J31">
        <v>89.872</v>
      </c>
      <c r="K31">
        <v>679.49316799999997</v>
      </c>
      <c r="L31">
        <v>653.15250000000003</v>
      </c>
      <c r="M31">
        <v>92</v>
      </c>
      <c r="N31">
        <v>118.125</v>
      </c>
      <c r="O31">
        <v>102.88979999999999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24.65</v>
      </c>
      <c r="AG31">
        <v>43.467599999999997</v>
      </c>
      <c r="AH31">
        <v>116.9545</v>
      </c>
      <c r="AI31">
        <v>0</v>
      </c>
      <c r="AJ31">
        <v>0</v>
      </c>
      <c r="AK31">
        <v>53.5518</v>
      </c>
      <c r="AL31">
        <v>44.155999999999999</v>
      </c>
      <c r="AM31">
        <v>16.7958</v>
      </c>
      <c r="AN31">
        <v>0.66954999999999998</v>
      </c>
      <c r="AO31">
        <v>0</v>
      </c>
      <c r="AP31">
        <v>0.25619999999999998</v>
      </c>
      <c r="AQ31">
        <v>51.911999999999999</v>
      </c>
      <c r="AR31">
        <v>35.328000000000003</v>
      </c>
      <c r="AS31">
        <v>31.897382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3299.0116909999997</v>
      </c>
    </row>
    <row r="32" spans="1:117">
      <c r="A32" t="s">
        <v>74</v>
      </c>
      <c r="B32">
        <v>0</v>
      </c>
      <c r="C32">
        <v>0</v>
      </c>
      <c r="D32">
        <v>43.68</v>
      </c>
      <c r="E32">
        <v>0</v>
      </c>
      <c r="F32">
        <v>0</v>
      </c>
      <c r="G32">
        <v>70.372799999999998</v>
      </c>
      <c r="H32">
        <v>0</v>
      </c>
      <c r="I32">
        <v>0</v>
      </c>
      <c r="J32">
        <v>89.872</v>
      </c>
      <c r="K32">
        <v>679.49316799999997</v>
      </c>
      <c r="L32">
        <v>653.15250000000003</v>
      </c>
      <c r="M32">
        <v>92</v>
      </c>
      <c r="N32">
        <v>118.125</v>
      </c>
      <c r="O32">
        <v>102.88979999999999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24.65</v>
      </c>
      <c r="AG32">
        <v>43.467599999999997</v>
      </c>
      <c r="AH32">
        <v>116.9545</v>
      </c>
      <c r="AI32">
        <v>0</v>
      </c>
      <c r="AJ32">
        <v>0</v>
      </c>
      <c r="AK32">
        <v>53.5518</v>
      </c>
      <c r="AL32">
        <v>44.155999999999999</v>
      </c>
      <c r="AM32">
        <v>16.7958</v>
      </c>
      <c r="AN32">
        <v>0.66954999999999998</v>
      </c>
      <c r="AO32">
        <v>0</v>
      </c>
      <c r="AP32">
        <v>0.25619999999999998</v>
      </c>
      <c r="AQ32">
        <v>51.911999999999999</v>
      </c>
      <c r="AR32">
        <v>41.951999999999998</v>
      </c>
      <c r="AS32">
        <v>31.897382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3305.6356909999995</v>
      </c>
    </row>
    <row r="33" spans="1:117">
      <c r="A33" t="s">
        <v>75</v>
      </c>
      <c r="B33">
        <v>0</v>
      </c>
      <c r="C33">
        <v>0</v>
      </c>
      <c r="D33">
        <v>43.68</v>
      </c>
      <c r="E33">
        <v>0</v>
      </c>
      <c r="F33">
        <v>0</v>
      </c>
      <c r="G33">
        <v>70.372799999999998</v>
      </c>
      <c r="H33">
        <v>0</v>
      </c>
      <c r="I33">
        <v>0</v>
      </c>
      <c r="J33">
        <v>89.872</v>
      </c>
      <c r="K33">
        <v>679.49316799999997</v>
      </c>
      <c r="L33">
        <v>653.15250000000003</v>
      </c>
      <c r="M33">
        <v>92</v>
      </c>
      <c r="N33">
        <v>118.125</v>
      </c>
      <c r="O33">
        <v>102.88979999999999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24.65</v>
      </c>
      <c r="AG33">
        <v>43.467599999999997</v>
      </c>
      <c r="AH33">
        <v>104.17</v>
      </c>
      <c r="AI33">
        <v>0</v>
      </c>
      <c r="AJ33">
        <v>0</v>
      </c>
      <c r="AK33">
        <v>53.5518</v>
      </c>
      <c r="AL33">
        <v>44.155999999999999</v>
      </c>
      <c r="AM33">
        <v>16.7958</v>
      </c>
      <c r="AN33">
        <v>0.66954999999999998</v>
      </c>
      <c r="AO33">
        <v>0</v>
      </c>
      <c r="AP33">
        <v>0.25619999999999998</v>
      </c>
      <c r="AQ33">
        <v>51.911999999999999</v>
      </c>
      <c r="AR33">
        <v>41.951999999999998</v>
      </c>
      <c r="AS33">
        <v>31.897382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3292.8511909999997</v>
      </c>
    </row>
    <row r="34" spans="1:117">
      <c r="A34" t="s">
        <v>76</v>
      </c>
      <c r="B34">
        <v>0</v>
      </c>
      <c r="C34">
        <v>0</v>
      </c>
      <c r="D34">
        <v>43.68</v>
      </c>
      <c r="E34">
        <v>0</v>
      </c>
      <c r="F34">
        <v>0</v>
      </c>
      <c r="G34">
        <v>70.372799999999998</v>
      </c>
      <c r="H34">
        <v>0</v>
      </c>
      <c r="I34">
        <v>0</v>
      </c>
      <c r="J34">
        <v>89.872</v>
      </c>
      <c r="K34">
        <v>679.49316799999997</v>
      </c>
      <c r="L34">
        <v>653.15250000000003</v>
      </c>
      <c r="M34">
        <v>92</v>
      </c>
      <c r="N34">
        <v>118.125</v>
      </c>
      <c r="O34">
        <v>102.88979999999999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42.14808</v>
      </c>
      <c r="AB34">
        <v>39.510120000000001</v>
      </c>
      <c r="AC34">
        <v>19.35568</v>
      </c>
      <c r="AD34">
        <v>17.172999999999998</v>
      </c>
      <c r="AE34">
        <v>16.478852</v>
      </c>
      <c r="AF34">
        <v>16.762</v>
      </c>
      <c r="AG34">
        <v>43.467599999999997</v>
      </c>
      <c r="AH34">
        <v>76.138800000000003</v>
      </c>
      <c r="AI34">
        <v>0</v>
      </c>
      <c r="AJ34">
        <v>0</v>
      </c>
      <c r="AK34">
        <v>53.5518</v>
      </c>
      <c r="AL34">
        <v>25.564</v>
      </c>
      <c r="AM34">
        <v>16.262599999999999</v>
      </c>
      <c r="AN34">
        <v>0.66954999999999998</v>
      </c>
      <c r="AO34">
        <v>0</v>
      </c>
      <c r="AP34">
        <v>0.25619999999999998</v>
      </c>
      <c r="AQ34">
        <v>37.799999999999997</v>
      </c>
      <c r="AR34">
        <v>35.328000000000003</v>
      </c>
      <c r="AS34">
        <v>31.897382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3180.6497030000005</v>
      </c>
    </row>
    <row r="35" spans="1:117">
      <c r="A35" t="s">
        <v>77</v>
      </c>
      <c r="B35">
        <v>0</v>
      </c>
      <c r="C35">
        <v>0</v>
      </c>
      <c r="D35">
        <v>43.26</v>
      </c>
      <c r="E35">
        <v>0</v>
      </c>
      <c r="F35">
        <v>0</v>
      </c>
      <c r="G35">
        <v>70.372799999999998</v>
      </c>
      <c r="H35">
        <v>0</v>
      </c>
      <c r="I35">
        <v>0</v>
      </c>
      <c r="J35">
        <v>89.872</v>
      </c>
      <c r="K35">
        <v>679.49316799999997</v>
      </c>
      <c r="L35">
        <v>653.15250000000003</v>
      </c>
      <c r="M35">
        <v>92</v>
      </c>
      <c r="N35">
        <v>118.125</v>
      </c>
      <c r="O35">
        <v>102.88979999999999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42.14808</v>
      </c>
      <c r="AB35">
        <v>26.34008</v>
      </c>
      <c r="AC35">
        <v>9.6778399999999998</v>
      </c>
      <c r="AD35">
        <v>9.1149000000000004</v>
      </c>
      <c r="AE35">
        <v>16.478852</v>
      </c>
      <c r="AF35">
        <v>8.3810000000000002</v>
      </c>
      <c r="AG35">
        <v>43.467599999999997</v>
      </c>
      <c r="AH35">
        <v>75.760000000000005</v>
      </c>
      <c r="AI35">
        <v>0</v>
      </c>
      <c r="AJ35">
        <v>0</v>
      </c>
      <c r="AK35">
        <v>53.5518</v>
      </c>
      <c r="AL35">
        <v>40.088999999999999</v>
      </c>
      <c r="AM35">
        <v>16.262599999999999</v>
      </c>
      <c r="AN35">
        <v>0.66954999999999998</v>
      </c>
      <c r="AO35">
        <v>0</v>
      </c>
      <c r="AP35">
        <v>6.1487999999999996</v>
      </c>
      <c r="AQ35">
        <v>37.799999999999997</v>
      </c>
      <c r="AR35">
        <v>35.328000000000003</v>
      </c>
      <c r="AS35">
        <v>31.897382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3160.9815230000004</v>
      </c>
    </row>
    <row r="36" spans="1:117">
      <c r="A36" t="s">
        <v>78</v>
      </c>
      <c r="B36">
        <v>0</v>
      </c>
      <c r="C36">
        <v>0</v>
      </c>
      <c r="D36">
        <v>43.26</v>
      </c>
      <c r="E36">
        <v>0</v>
      </c>
      <c r="F36">
        <v>0</v>
      </c>
      <c r="G36">
        <v>70.372799999999998</v>
      </c>
      <c r="H36">
        <v>0</v>
      </c>
      <c r="I36">
        <v>0</v>
      </c>
      <c r="J36">
        <v>89.872</v>
      </c>
      <c r="K36">
        <v>679.49316799999997</v>
      </c>
      <c r="L36">
        <v>653.15250000000003</v>
      </c>
      <c r="M36">
        <v>92</v>
      </c>
      <c r="N36">
        <v>118.125</v>
      </c>
      <c r="O36">
        <v>102.88979999999999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42.14808</v>
      </c>
      <c r="AB36">
        <v>13.17004</v>
      </c>
      <c r="AC36">
        <v>9.6778399999999998</v>
      </c>
      <c r="AD36">
        <v>0</v>
      </c>
      <c r="AE36">
        <v>0</v>
      </c>
      <c r="AF36">
        <v>8.3810000000000002</v>
      </c>
      <c r="AG36">
        <v>43.467599999999997</v>
      </c>
      <c r="AH36">
        <v>56.82</v>
      </c>
      <c r="AI36">
        <v>0</v>
      </c>
      <c r="AJ36">
        <v>0</v>
      </c>
      <c r="AK36">
        <v>53.5518</v>
      </c>
      <c r="AL36">
        <v>40.088999999999999</v>
      </c>
      <c r="AM36">
        <v>16.262599999999999</v>
      </c>
      <c r="AN36">
        <v>0.66954999999999998</v>
      </c>
      <c r="AO36">
        <v>0</v>
      </c>
      <c r="AP36">
        <v>6.1487999999999996</v>
      </c>
      <c r="AQ36">
        <v>25.956</v>
      </c>
      <c r="AR36">
        <v>35.328000000000003</v>
      </c>
      <c r="AS36">
        <v>31.897382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3091.4337310000001</v>
      </c>
    </row>
    <row r="37" spans="1:117">
      <c r="A37" t="s">
        <v>79</v>
      </c>
      <c r="B37">
        <v>0</v>
      </c>
      <c r="C37">
        <v>0</v>
      </c>
      <c r="D37">
        <v>43.26</v>
      </c>
      <c r="E37">
        <v>0</v>
      </c>
      <c r="F37">
        <v>0</v>
      </c>
      <c r="G37">
        <v>70.372799999999998</v>
      </c>
      <c r="H37">
        <v>0</v>
      </c>
      <c r="I37">
        <v>0</v>
      </c>
      <c r="J37">
        <v>89.872</v>
      </c>
      <c r="K37">
        <v>679.49316799999997</v>
      </c>
      <c r="L37">
        <v>653.15250000000003</v>
      </c>
      <c r="M37">
        <v>92</v>
      </c>
      <c r="N37">
        <v>118.125</v>
      </c>
      <c r="O37">
        <v>102.88979999999999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42.14808</v>
      </c>
      <c r="AB37">
        <v>13.17004</v>
      </c>
      <c r="AC37">
        <v>9.6778399999999998</v>
      </c>
      <c r="AD37">
        <v>0</v>
      </c>
      <c r="AE37">
        <v>0</v>
      </c>
      <c r="AF37">
        <v>8.3810000000000002</v>
      </c>
      <c r="AG37">
        <v>43.467599999999997</v>
      </c>
      <c r="AH37">
        <v>18.940000000000001</v>
      </c>
      <c r="AI37">
        <v>0</v>
      </c>
      <c r="AJ37">
        <v>0</v>
      </c>
      <c r="AK37">
        <v>53.5518</v>
      </c>
      <c r="AL37">
        <v>40.088999999999999</v>
      </c>
      <c r="AM37">
        <v>16.262599999999999</v>
      </c>
      <c r="AN37">
        <v>0.66954999999999998</v>
      </c>
      <c r="AO37">
        <v>0</v>
      </c>
      <c r="AP37">
        <v>6.1487999999999996</v>
      </c>
      <c r="AQ37">
        <v>25.956</v>
      </c>
      <c r="AR37">
        <v>35.328000000000003</v>
      </c>
      <c r="AS37">
        <v>31.897382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3053.553731</v>
      </c>
    </row>
    <row r="38" spans="1:117">
      <c r="A38" t="s">
        <v>80</v>
      </c>
      <c r="B38">
        <v>0</v>
      </c>
      <c r="C38">
        <v>0</v>
      </c>
      <c r="D38">
        <v>43.26</v>
      </c>
      <c r="E38">
        <v>0</v>
      </c>
      <c r="F38">
        <v>0</v>
      </c>
      <c r="G38">
        <v>70.372799999999998</v>
      </c>
      <c r="H38">
        <v>0</v>
      </c>
      <c r="I38">
        <v>0</v>
      </c>
      <c r="J38">
        <v>89.872</v>
      </c>
      <c r="K38">
        <v>679.49316799999997</v>
      </c>
      <c r="L38">
        <v>653.15250000000003</v>
      </c>
      <c r="M38">
        <v>92</v>
      </c>
      <c r="N38">
        <v>118.125</v>
      </c>
      <c r="O38">
        <v>102.88979999999999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42.14808</v>
      </c>
      <c r="AB38">
        <v>13.17004</v>
      </c>
      <c r="AC38">
        <v>0</v>
      </c>
      <c r="AD38">
        <v>0</v>
      </c>
      <c r="AE38">
        <v>0</v>
      </c>
      <c r="AF38">
        <v>8.3810000000000002</v>
      </c>
      <c r="AG38">
        <v>43.467599999999997</v>
      </c>
      <c r="AH38">
        <v>18.940000000000001</v>
      </c>
      <c r="AI38">
        <v>0</v>
      </c>
      <c r="AJ38">
        <v>0</v>
      </c>
      <c r="AK38">
        <v>53.5518</v>
      </c>
      <c r="AL38">
        <v>40.088999999999999</v>
      </c>
      <c r="AM38">
        <v>16.262599999999999</v>
      </c>
      <c r="AN38">
        <v>0.66954999999999998</v>
      </c>
      <c r="AO38">
        <v>0</v>
      </c>
      <c r="AP38">
        <v>6.1487999999999996</v>
      </c>
      <c r="AQ38">
        <v>25.2</v>
      </c>
      <c r="AR38">
        <v>35.328000000000003</v>
      </c>
      <c r="AS38">
        <v>31.897382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3043.1198909999998</v>
      </c>
    </row>
    <row r="39" spans="1:117">
      <c r="A39" t="s">
        <v>81</v>
      </c>
      <c r="B39">
        <v>0</v>
      </c>
      <c r="C39">
        <v>0</v>
      </c>
      <c r="D39">
        <v>43.26</v>
      </c>
      <c r="E39">
        <v>0</v>
      </c>
      <c r="F39">
        <v>0</v>
      </c>
      <c r="G39">
        <v>70.372799999999998</v>
      </c>
      <c r="H39">
        <v>0</v>
      </c>
      <c r="I39">
        <v>0</v>
      </c>
      <c r="J39">
        <v>89.872</v>
      </c>
      <c r="K39">
        <v>679.49316799999997</v>
      </c>
      <c r="L39">
        <v>653.15250000000003</v>
      </c>
      <c r="M39">
        <v>92</v>
      </c>
      <c r="N39">
        <v>118.125</v>
      </c>
      <c r="O39">
        <v>102.88979999999999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42.14808</v>
      </c>
      <c r="AB39">
        <v>13.17004</v>
      </c>
      <c r="AC39">
        <v>0</v>
      </c>
      <c r="AD39">
        <v>0</v>
      </c>
      <c r="AE39">
        <v>0</v>
      </c>
      <c r="AF39">
        <v>8.3810000000000002</v>
      </c>
      <c r="AG39">
        <v>43.467599999999997</v>
      </c>
      <c r="AH39">
        <v>18.940000000000001</v>
      </c>
      <c r="AI39">
        <v>0</v>
      </c>
      <c r="AJ39">
        <v>0</v>
      </c>
      <c r="AK39">
        <v>53.5518</v>
      </c>
      <c r="AL39">
        <v>25.564</v>
      </c>
      <c r="AM39">
        <v>16.262599999999999</v>
      </c>
      <c r="AN39">
        <v>0.66954999999999998</v>
      </c>
      <c r="AO39">
        <v>0</v>
      </c>
      <c r="AP39">
        <v>6.1487999999999996</v>
      </c>
      <c r="AQ39">
        <v>12.978</v>
      </c>
      <c r="AR39">
        <v>41.951999999999998</v>
      </c>
      <c r="AS39">
        <v>31.897382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3022.9968909999998</v>
      </c>
    </row>
    <row r="40" spans="1:117">
      <c r="A40" t="s">
        <v>82</v>
      </c>
      <c r="B40">
        <v>0</v>
      </c>
      <c r="C40">
        <v>0</v>
      </c>
      <c r="D40">
        <v>43.26</v>
      </c>
      <c r="E40">
        <v>0</v>
      </c>
      <c r="F40">
        <v>0</v>
      </c>
      <c r="G40">
        <v>70.372799999999998</v>
      </c>
      <c r="H40">
        <v>0</v>
      </c>
      <c r="I40">
        <v>0</v>
      </c>
      <c r="J40">
        <v>89.872</v>
      </c>
      <c r="K40">
        <v>679.49316799999997</v>
      </c>
      <c r="L40">
        <v>653.15250000000003</v>
      </c>
      <c r="M40">
        <v>92</v>
      </c>
      <c r="N40">
        <v>118.125</v>
      </c>
      <c r="O40">
        <v>102.88979999999999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42.14808</v>
      </c>
      <c r="AB40">
        <v>13.17004</v>
      </c>
      <c r="AC40">
        <v>0</v>
      </c>
      <c r="AD40">
        <v>0</v>
      </c>
      <c r="AE40">
        <v>0</v>
      </c>
      <c r="AF40">
        <v>8.3810000000000002</v>
      </c>
      <c r="AG40">
        <v>43.467599999999997</v>
      </c>
      <c r="AH40">
        <v>0</v>
      </c>
      <c r="AI40">
        <v>0</v>
      </c>
      <c r="AJ40">
        <v>0</v>
      </c>
      <c r="AK40">
        <v>53.5518</v>
      </c>
      <c r="AL40">
        <v>25.564</v>
      </c>
      <c r="AM40">
        <v>16.262599999999999</v>
      </c>
      <c r="AN40">
        <v>0.66954999999999998</v>
      </c>
      <c r="AO40">
        <v>0</v>
      </c>
      <c r="AP40">
        <v>1.0247999999999999</v>
      </c>
      <c r="AQ40">
        <v>12.978</v>
      </c>
      <c r="AR40">
        <v>41.951999999999998</v>
      </c>
      <c r="AS40">
        <v>31.897382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2998.9328910000004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70.372799999999998</v>
      </c>
      <c r="H41">
        <v>0</v>
      </c>
      <c r="I41">
        <v>0</v>
      </c>
      <c r="J41">
        <v>89.872</v>
      </c>
      <c r="K41">
        <v>679.49316799999997</v>
      </c>
      <c r="L41">
        <v>653.15250000000003</v>
      </c>
      <c r="M41">
        <v>92</v>
      </c>
      <c r="N41">
        <v>118.125</v>
      </c>
      <c r="O41">
        <v>102.88979999999999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42.14808</v>
      </c>
      <c r="AB41">
        <v>13.17004</v>
      </c>
      <c r="AC41">
        <v>0</v>
      </c>
      <c r="AD41">
        <v>0</v>
      </c>
      <c r="AE41">
        <v>0</v>
      </c>
      <c r="AF41">
        <v>8.3810000000000002</v>
      </c>
      <c r="AG41">
        <v>43.467599999999997</v>
      </c>
      <c r="AH41">
        <v>0</v>
      </c>
      <c r="AI41">
        <v>0</v>
      </c>
      <c r="AJ41">
        <v>0</v>
      </c>
      <c r="AK41">
        <v>53.5518</v>
      </c>
      <c r="AL41">
        <v>25.564</v>
      </c>
      <c r="AM41">
        <v>16.262599999999999</v>
      </c>
      <c r="AN41">
        <v>0.66954999999999998</v>
      </c>
      <c r="AO41">
        <v>0</v>
      </c>
      <c r="AP41">
        <v>1.0247999999999999</v>
      </c>
      <c r="AQ41">
        <v>12.348000000000001</v>
      </c>
      <c r="AR41">
        <v>35.328000000000003</v>
      </c>
      <c r="AS41">
        <v>31.897382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2991.678891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70.372799999999998</v>
      </c>
      <c r="H42">
        <v>0</v>
      </c>
      <c r="I42">
        <v>0</v>
      </c>
      <c r="J42">
        <v>89.872</v>
      </c>
      <c r="K42">
        <v>679.49316799999997</v>
      </c>
      <c r="L42">
        <v>653.15250000000003</v>
      </c>
      <c r="M42">
        <v>92</v>
      </c>
      <c r="N42">
        <v>118.125</v>
      </c>
      <c r="O42">
        <v>102.88979999999999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42.14808</v>
      </c>
      <c r="AB42">
        <v>13.17004</v>
      </c>
      <c r="AC42">
        <v>0</v>
      </c>
      <c r="AD42">
        <v>0</v>
      </c>
      <c r="AE42">
        <v>0</v>
      </c>
      <c r="AF42">
        <v>8.3810000000000002</v>
      </c>
      <c r="AG42">
        <v>43.467599999999997</v>
      </c>
      <c r="AH42">
        <v>0</v>
      </c>
      <c r="AI42">
        <v>0</v>
      </c>
      <c r="AJ42">
        <v>0</v>
      </c>
      <c r="AK42">
        <v>53.5518</v>
      </c>
      <c r="AL42">
        <v>25.564</v>
      </c>
      <c r="AM42">
        <v>16.262599999999999</v>
      </c>
      <c r="AN42">
        <v>0.66954999999999998</v>
      </c>
      <c r="AO42">
        <v>0</v>
      </c>
      <c r="AP42">
        <v>1.0247999999999999</v>
      </c>
      <c r="AQ42">
        <v>12.348000000000001</v>
      </c>
      <c r="AR42">
        <v>35.328000000000003</v>
      </c>
      <c r="AS42">
        <v>31.897382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2991.678891</v>
      </c>
    </row>
    <row r="43" spans="1:117">
      <c r="A43" t="s">
        <v>85</v>
      </c>
      <c r="B43">
        <v>0</v>
      </c>
      <c r="C43">
        <v>0</v>
      </c>
      <c r="D43">
        <v>43.26</v>
      </c>
      <c r="E43">
        <v>0</v>
      </c>
      <c r="F43">
        <v>0</v>
      </c>
      <c r="G43">
        <v>70.372799999999998</v>
      </c>
      <c r="H43">
        <v>0</v>
      </c>
      <c r="I43">
        <v>0</v>
      </c>
      <c r="J43">
        <v>89.872</v>
      </c>
      <c r="K43">
        <v>679.49316799999997</v>
      </c>
      <c r="L43">
        <v>653.15250000000003</v>
      </c>
      <c r="M43">
        <v>92</v>
      </c>
      <c r="N43">
        <v>118.125</v>
      </c>
      <c r="O43">
        <v>102.88979999999999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6.5208000000000004</v>
      </c>
      <c r="AA43">
        <v>42.14808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43.467599999999997</v>
      </c>
      <c r="AH43">
        <v>0</v>
      </c>
      <c r="AI43">
        <v>0</v>
      </c>
      <c r="AJ43">
        <v>0</v>
      </c>
      <c r="AK43">
        <v>53.5518</v>
      </c>
      <c r="AL43">
        <v>25.564</v>
      </c>
      <c r="AM43">
        <v>16.262599999999999</v>
      </c>
      <c r="AN43">
        <v>0.66954999999999998</v>
      </c>
      <c r="AO43">
        <v>0</v>
      </c>
      <c r="AP43">
        <v>1.0247999999999999</v>
      </c>
      <c r="AQ43">
        <v>0</v>
      </c>
      <c r="AR43">
        <v>36.432000000000002</v>
      </c>
      <c r="AS43">
        <v>31.897382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2986.9556909999997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70.372799999999998</v>
      </c>
      <c r="H44">
        <v>0</v>
      </c>
      <c r="I44">
        <v>0</v>
      </c>
      <c r="J44">
        <v>89.872</v>
      </c>
      <c r="K44">
        <v>679.49316799999997</v>
      </c>
      <c r="L44">
        <v>653.15250000000003</v>
      </c>
      <c r="M44">
        <v>92</v>
      </c>
      <c r="N44">
        <v>118.125</v>
      </c>
      <c r="O44">
        <v>102.88979999999999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6.5208000000000004</v>
      </c>
      <c r="AA44">
        <v>28.09872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43.467599999999997</v>
      </c>
      <c r="AH44">
        <v>0</v>
      </c>
      <c r="AI44">
        <v>0</v>
      </c>
      <c r="AJ44">
        <v>0</v>
      </c>
      <c r="AK44">
        <v>53.5518</v>
      </c>
      <c r="AL44">
        <v>25.564</v>
      </c>
      <c r="AM44">
        <v>16.262599999999999</v>
      </c>
      <c r="AN44">
        <v>0.66954999999999998</v>
      </c>
      <c r="AO44">
        <v>0</v>
      </c>
      <c r="AP44">
        <v>1.0247999999999999</v>
      </c>
      <c r="AQ44">
        <v>0</v>
      </c>
      <c r="AR44">
        <v>36.432000000000002</v>
      </c>
      <c r="AS44">
        <v>31.897382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2972.9063309999997</v>
      </c>
    </row>
    <row r="45" spans="1:117">
      <c r="A45" t="s">
        <v>87</v>
      </c>
      <c r="B45">
        <v>0</v>
      </c>
      <c r="C45">
        <v>0</v>
      </c>
      <c r="D45">
        <v>43.26</v>
      </c>
      <c r="E45">
        <v>0</v>
      </c>
      <c r="F45">
        <v>0</v>
      </c>
      <c r="G45">
        <v>70.372799999999998</v>
      </c>
      <c r="H45">
        <v>0</v>
      </c>
      <c r="I45">
        <v>0</v>
      </c>
      <c r="J45">
        <v>89.872</v>
      </c>
      <c r="K45">
        <v>679.49316799999997</v>
      </c>
      <c r="L45">
        <v>653.15250000000003</v>
      </c>
      <c r="M45">
        <v>92</v>
      </c>
      <c r="N45">
        <v>118.125</v>
      </c>
      <c r="O45">
        <v>102.88979999999999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6.5208000000000004</v>
      </c>
      <c r="AA45">
        <v>28.09872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43.467599999999997</v>
      </c>
      <c r="AH45">
        <v>0</v>
      </c>
      <c r="AI45">
        <v>0</v>
      </c>
      <c r="AJ45">
        <v>0</v>
      </c>
      <c r="AK45">
        <v>53.5518</v>
      </c>
      <c r="AL45">
        <v>25.564</v>
      </c>
      <c r="AM45">
        <v>16.262599999999999</v>
      </c>
      <c r="AN45">
        <v>0.66954999999999998</v>
      </c>
      <c r="AO45">
        <v>0</v>
      </c>
      <c r="AP45">
        <v>1.0247999999999999</v>
      </c>
      <c r="AQ45">
        <v>0</v>
      </c>
      <c r="AR45">
        <v>36.432000000000002</v>
      </c>
      <c r="AS45">
        <v>31.897382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2959.7362909999997</v>
      </c>
    </row>
    <row r="46" spans="1:117">
      <c r="A46" t="s">
        <v>88</v>
      </c>
      <c r="B46">
        <v>0</v>
      </c>
      <c r="C46">
        <v>0</v>
      </c>
      <c r="D46">
        <v>43.26</v>
      </c>
      <c r="E46">
        <v>0</v>
      </c>
      <c r="F46">
        <v>0</v>
      </c>
      <c r="G46">
        <v>70.372799999999998</v>
      </c>
      <c r="H46">
        <v>0</v>
      </c>
      <c r="I46">
        <v>0</v>
      </c>
      <c r="J46">
        <v>89.872</v>
      </c>
      <c r="K46">
        <v>679.49316799999997</v>
      </c>
      <c r="L46">
        <v>653.15250000000003</v>
      </c>
      <c r="M46">
        <v>92</v>
      </c>
      <c r="N46">
        <v>118.125</v>
      </c>
      <c r="O46">
        <v>102.88979999999999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28.09872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43.467599999999997</v>
      </c>
      <c r="AH46">
        <v>0</v>
      </c>
      <c r="AI46">
        <v>0</v>
      </c>
      <c r="AJ46">
        <v>0</v>
      </c>
      <c r="AK46">
        <v>53.5518</v>
      </c>
      <c r="AL46">
        <v>25.564</v>
      </c>
      <c r="AM46">
        <v>16.262599999999999</v>
      </c>
      <c r="AN46">
        <v>0.66954999999999998</v>
      </c>
      <c r="AO46">
        <v>0</v>
      </c>
      <c r="AP46">
        <v>1.0247999999999999</v>
      </c>
      <c r="AQ46">
        <v>0</v>
      </c>
      <c r="AR46">
        <v>36.432000000000002</v>
      </c>
      <c r="AS46">
        <v>31.897382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2966.2570909999999</v>
      </c>
    </row>
    <row r="47" spans="1:117">
      <c r="A47" t="s">
        <v>89</v>
      </c>
      <c r="B47">
        <v>0</v>
      </c>
      <c r="C47">
        <v>0</v>
      </c>
      <c r="D47">
        <v>43.26</v>
      </c>
      <c r="E47">
        <v>0</v>
      </c>
      <c r="F47">
        <v>0</v>
      </c>
      <c r="G47">
        <v>70.372799999999998</v>
      </c>
      <c r="H47">
        <v>0</v>
      </c>
      <c r="I47">
        <v>0</v>
      </c>
      <c r="J47">
        <v>89.872</v>
      </c>
      <c r="K47">
        <v>679.49316799999997</v>
      </c>
      <c r="L47">
        <v>653.15250000000003</v>
      </c>
      <c r="M47">
        <v>92</v>
      </c>
      <c r="N47">
        <v>118.125</v>
      </c>
      <c r="O47">
        <v>112.12350000000001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19.5624</v>
      </c>
      <c r="AA47">
        <v>14.04936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43.467599999999997</v>
      </c>
      <c r="AH47">
        <v>0</v>
      </c>
      <c r="AI47">
        <v>0</v>
      </c>
      <c r="AJ47">
        <v>0</v>
      </c>
      <c r="AK47">
        <v>53.5518</v>
      </c>
      <c r="AL47">
        <v>25.564</v>
      </c>
      <c r="AM47">
        <v>16.262599999999999</v>
      </c>
      <c r="AN47">
        <v>0.66954999999999998</v>
      </c>
      <c r="AO47">
        <v>0</v>
      </c>
      <c r="AP47">
        <v>1.0247999999999999</v>
      </c>
      <c r="AQ47">
        <v>0</v>
      </c>
      <c r="AR47">
        <v>36.432000000000002</v>
      </c>
      <c r="AS47">
        <v>31.897382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2967.962231</v>
      </c>
    </row>
    <row r="48" spans="1:117">
      <c r="A48" t="s">
        <v>90</v>
      </c>
      <c r="B48">
        <v>0</v>
      </c>
      <c r="C48">
        <v>0</v>
      </c>
      <c r="D48">
        <v>43.26</v>
      </c>
      <c r="E48">
        <v>0</v>
      </c>
      <c r="F48">
        <v>0</v>
      </c>
      <c r="G48">
        <v>70.372799999999998</v>
      </c>
      <c r="H48">
        <v>0</v>
      </c>
      <c r="I48">
        <v>0</v>
      </c>
      <c r="J48">
        <v>89.872</v>
      </c>
      <c r="K48">
        <v>679.49316799999997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19.5624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43.467599999999997</v>
      </c>
      <c r="AH48">
        <v>0</v>
      </c>
      <c r="AI48">
        <v>0</v>
      </c>
      <c r="AJ48">
        <v>0</v>
      </c>
      <c r="AK48">
        <v>53.5518</v>
      </c>
      <c r="AL48">
        <v>25.564</v>
      </c>
      <c r="AM48">
        <v>16.262599999999999</v>
      </c>
      <c r="AN48">
        <v>0.66954999999999998</v>
      </c>
      <c r="AO48">
        <v>0</v>
      </c>
      <c r="AP48">
        <v>1.0247999999999999</v>
      </c>
      <c r="AQ48">
        <v>0</v>
      </c>
      <c r="AR48">
        <v>36.432000000000002</v>
      </c>
      <c r="AS48">
        <v>31.897382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2965.4549959999999</v>
      </c>
    </row>
    <row r="49" spans="1:117">
      <c r="A49" t="s">
        <v>91</v>
      </c>
      <c r="B49">
        <v>0</v>
      </c>
      <c r="C49">
        <v>0</v>
      </c>
      <c r="D49">
        <v>43.26</v>
      </c>
      <c r="E49">
        <v>0</v>
      </c>
      <c r="F49">
        <v>0</v>
      </c>
      <c r="G49">
        <v>70.372799999999998</v>
      </c>
      <c r="H49">
        <v>0</v>
      </c>
      <c r="I49">
        <v>0</v>
      </c>
      <c r="J49">
        <v>89.872</v>
      </c>
      <c r="K49">
        <v>679.49316799999997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19.5624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43.467599999999997</v>
      </c>
      <c r="AH49">
        <v>0</v>
      </c>
      <c r="AI49">
        <v>0</v>
      </c>
      <c r="AJ49">
        <v>0</v>
      </c>
      <c r="AK49">
        <v>53.5518</v>
      </c>
      <c r="AL49">
        <v>25.564</v>
      </c>
      <c r="AM49">
        <v>16.262599999999999</v>
      </c>
      <c r="AN49">
        <v>0.66954999999999998</v>
      </c>
      <c r="AO49">
        <v>0</v>
      </c>
      <c r="AP49">
        <v>1.0247999999999999</v>
      </c>
      <c r="AQ49">
        <v>0</v>
      </c>
      <c r="AR49">
        <v>36.432000000000002</v>
      </c>
      <c r="AS49">
        <v>31.897382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2965.4549959999999</v>
      </c>
    </row>
    <row r="50" spans="1:117">
      <c r="A50" t="s">
        <v>92</v>
      </c>
      <c r="B50">
        <v>0</v>
      </c>
      <c r="C50">
        <v>0</v>
      </c>
      <c r="D50">
        <v>43.26</v>
      </c>
      <c r="E50">
        <v>0</v>
      </c>
      <c r="F50">
        <v>0</v>
      </c>
      <c r="G50">
        <v>70.372799999999998</v>
      </c>
      <c r="H50">
        <v>0</v>
      </c>
      <c r="I50">
        <v>0</v>
      </c>
      <c r="J50">
        <v>89.872</v>
      </c>
      <c r="K50">
        <v>679.49316799999997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19.5624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43.467599999999997</v>
      </c>
      <c r="AH50">
        <v>0</v>
      </c>
      <c r="AI50">
        <v>0</v>
      </c>
      <c r="AJ50">
        <v>0</v>
      </c>
      <c r="AK50">
        <v>53.5518</v>
      </c>
      <c r="AL50">
        <v>25.564</v>
      </c>
      <c r="AM50">
        <v>16.262599999999999</v>
      </c>
      <c r="AN50">
        <v>0.66954999999999998</v>
      </c>
      <c r="AO50">
        <v>0</v>
      </c>
      <c r="AP50">
        <v>1.0247999999999999</v>
      </c>
      <c r="AQ50">
        <v>0</v>
      </c>
      <c r="AR50">
        <v>36.432000000000002</v>
      </c>
      <c r="AS50">
        <v>31.897382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2965.4549959999999</v>
      </c>
    </row>
    <row r="51" spans="1:117">
      <c r="A51" t="s">
        <v>93</v>
      </c>
      <c r="B51">
        <v>0</v>
      </c>
      <c r="C51">
        <v>0</v>
      </c>
      <c r="D51">
        <v>43.26</v>
      </c>
      <c r="E51">
        <v>0</v>
      </c>
      <c r="F51">
        <v>0</v>
      </c>
      <c r="G51">
        <v>70.372799999999998</v>
      </c>
      <c r="H51">
        <v>0</v>
      </c>
      <c r="I51">
        <v>0</v>
      </c>
      <c r="J51">
        <v>89.872</v>
      </c>
      <c r="K51">
        <v>679.49316799999997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43.467599999999997</v>
      </c>
      <c r="AH51">
        <v>0</v>
      </c>
      <c r="AI51">
        <v>0</v>
      </c>
      <c r="AJ51">
        <v>0</v>
      </c>
      <c r="AK51">
        <v>53.5518</v>
      </c>
      <c r="AL51">
        <v>25.564</v>
      </c>
      <c r="AM51">
        <v>16.262599999999999</v>
      </c>
      <c r="AN51">
        <v>0.66954999999999998</v>
      </c>
      <c r="AO51">
        <v>0</v>
      </c>
      <c r="AP51">
        <v>1.0247999999999999</v>
      </c>
      <c r="AQ51">
        <v>0</v>
      </c>
      <c r="AR51">
        <v>36.432000000000002</v>
      </c>
      <c r="AS51">
        <v>24.2136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2944.7296139999999</v>
      </c>
    </row>
    <row r="52" spans="1:117">
      <c r="A52" t="s">
        <v>94</v>
      </c>
      <c r="B52">
        <v>0</v>
      </c>
      <c r="C52">
        <v>0</v>
      </c>
      <c r="D52">
        <v>43.26</v>
      </c>
      <c r="E52">
        <v>0</v>
      </c>
      <c r="F52">
        <v>0</v>
      </c>
      <c r="G52">
        <v>70.372799999999998</v>
      </c>
      <c r="H52">
        <v>0</v>
      </c>
      <c r="I52">
        <v>0</v>
      </c>
      <c r="J52">
        <v>89.872</v>
      </c>
      <c r="K52">
        <v>679.49316799999997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43.467599999999997</v>
      </c>
      <c r="AH52">
        <v>0</v>
      </c>
      <c r="AI52">
        <v>0</v>
      </c>
      <c r="AJ52">
        <v>0</v>
      </c>
      <c r="AK52">
        <v>53.5518</v>
      </c>
      <c r="AL52">
        <v>25.564</v>
      </c>
      <c r="AM52">
        <v>16.262599999999999</v>
      </c>
      <c r="AN52">
        <v>0.66954999999999998</v>
      </c>
      <c r="AO52">
        <v>0</v>
      </c>
      <c r="AP52">
        <v>1.0247999999999999</v>
      </c>
      <c r="AQ52">
        <v>0</v>
      </c>
      <c r="AR52">
        <v>36.432000000000002</v>
      </c>
      <c r="AS52">
        <v>24.2136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2944.7296139999999</v>
      </c>
    </row>
    <row r="53" spans="1:117">
      <c r="A53" t="s">
        <v>95</v>
      </c>
      <c r="B53">
        <v>0</v>
      </c>
      <c r="C53">
        <v>0</v>
      </c>
      <c r="D53">
        <v>43.26</v>
      </c>
      <c r="E53">
        <v>0</v>
      </c>
      <c r="F53">
        <v>0</v>
      </c>
      <c r="G53">
        <v>70.372799999999998</v>
      </c>
      <c r="H53">
        <v>0</v>
      </c>
      <c r="I53">
        <v>0</v>
      </c>
      <c r="J53">
        <v>89.872</v>
      </c>
      <c r="K53">
        <v>679.49316799999997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43.467599999999997</v>
      </c>
      <c r="AH53">
        <v>0</v>
      </c>
      <c r="AI53">
        <v>0</v>
      </c>
      <c r="AJ53">
        <v>0</v>
      </c>
      <c r="AK53">
        <v>53.5518</v>
      </c>
      <c r="AL53">
        <v>25.564</v>
      </c>
      <c r="AM53">
        <v>16.262599999999999</v>
      </c>
      <c r="AN53">
        <v>0.66954999999999998</v>
      </c>
      <c r="AO53">
        <v>0</v>
      </c>
      <c r="AP53">
        <v>1.0247999999999999</v>
      </c>
      <c r="AQ53">
        <v>0</v>
      </c>
      <c r="AR53">
        <v>36.432000000000002</v>
      </c>
      <c r="AS53">
        <v>24.2136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2951.2504140000001</v>
      </c>
    </row>
    <row r="54" spans="1:117">
      <c r="A54" t="s">
        <v>96</v>
      </c>
      <c r="B54">
        <v>0</v>
      </c>
      <c r="C54">
        <v>0</v>
      </c>
      <c r="D54">
        <v>43.26</v>
      </c>
      <c r="E54">
        <v>0</v>
      </c>
      <c r="F54">
        <v>0</v>
      </c>
      <c r="G54">
        <v>70.372799999999998</v>
      </c>
      <c r="H54">
        <v>0</v>
      </c>
      <c r="I54">
        <v>0</v>
      </c>
      <c r="J54">
        <v>89.872</v>
      </c>
      <c r="K54">
        <v>679.49316799999997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43.467599999999997</v>
      </c>
      <c r="AH54">
        <v>0</v>
      </c>
      <c r="AI54">
        <v>0</v>
      </c>
      <c r="AJ54">
        <v>0</v>
      </c>
      <c r="AK54">
        <v>53.5518</v>
      </c>
      <c r="AL54">
        <v>25.564</v>
      </c>
      <c r="AM54">
        <v>16.262599999999999</v>
      </c>
      <c r="AN54">
        <v>0.66954999999999998</v>
      </c>
      <c r="AO54">
        <v>0</v>
      </c>
      <c r="AP54">
        <v>1.0247999999999999</v>
      </c>
      <c r="AQ54">
        <v>0</v>
      </c>
      <c r="AR54">
        <v>36.432000000000002</v>
      </c>
      <c r="AS54">
        <v>24.2136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2951.2504140000001</v>
      </c>
    </row>
    <row r="55" spans="1:117">
      <c r="A55" t="s">
        <v>97</v>
      </c>
      <c r="B55">
        <v>0</v>
      </c>
      <c r="C55">
        <v>0</v>
      </c>
      <c r="D55">
        <v>43.26</v>
      </c>
      <c r="E55">
        <v>0</v>
      </c>
      <c r="F55">
        <v>0</v>
      </c>
      <c r="G55">
        <v>70.372799999999998</v>
      </c>
      <c r="H55">
        <v>0</v>
      </c>
      <c r="I55">
        <v>0</v>
      </c>
      <c r="J55">
        <v>89.872</v>
      </c>
      <c r="K55">
        <v>679.49316799999997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43.467599999999997</v>
      </c>
      <c r="AH55">
        <v>0</v>
      </c>
      <c r="AI55">
        <v>0</v>
      </c>
      <c r="AJ55">
        <v>0</v>
      </c>
      <c r="AK55">
        <v>53.5518</v>
      </c>
      <c r="AL55">
        <v>25.564</v>
      </c>
      <c r="AM55">
        <v>16.262599999999999</v>
      </c>
      <c r="AN55">
        <v>0.66954999999999998</v>
      </c>
      <c r="AO55">
        <v>0</v>
      </c>
      <c r="AP55">
        <v>1.0247999999999999</v>
      </c>
      <c r="AQ55">
        <v>0</v>
      </c>
      <c r="AR55">
        <v>36.432000000000002</v>
      </c>
      <c r="AS55">
        <v>24.2136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2951.2504140000001</v>
      </c>
    </row>
    <row r="56" spans="1:117">
      <c r="A56" t="s">
        <v>98</v>
      </c>
      <c r="B56">
        <v>0</v>
      </c>
      <c r="C56">
        <v>0</v>
      </c>
      <c r="D56">
        <v>43.26</v>
      </c>
      <c r="E56">
        <v>0</v>
      </c>
      <c r="F56">
        <v>0</v>
      </c>
      <c r="G56">
        <v>70.372799999999998</v>
      </c>
      <c r="H56">
        <v>0</v>
      </c>
      <c r="I56">
        <v>0</v>
      </c>
      <c r="J56">
        <v>89.872</v>
      </c>
      <c r="K56">
        <v>679.49316799999997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43.467599999999997</v>
      </c>
      <c r="AH56">
        <v>0</v>
      </c>
      <c r="AI56">
        <v>0</v>
      </c>
      <c r="AJ56">
        <v>0</v>
      </c>
      <c r="AK56">
        <v>53.5518</v>
      </c>
      <c r="AL56">
        <v>25.564</v>
      </c>
      <c r="AM56">
        <v>16.262599999999999</v>
      </c>
      <c r="AN56">
        <v>0.66954999999999998</v>
      </c>
      <c r="AO56">
        <v>0</v>
      </c>
      <c r="AP56">
        <v>1.0247999999999999</v>
      </c>
      <c r="AQ56">
        <v>0</v>
      </c>
      <c r="AR56">
        <v>36.432000000000002</v>
      </c>
      <c r="AS56">
        <v>24.2136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2951.2504140000001</v>
      </c>
    </row>
    <row r="57" spans="1:117">
      <c r="A57" t="s">
        <v>99</v>
      </c>
      <c r="B57">
        <v>0</v>
      </c>
      <c r="C57">
        <v>0</v>
      </c>
      <c r="D57">
        <v>43.26</v>
      </c>
      <c r="E57">
        <v>0</v>
      </c>
      <c r="F57">
        <v>0</v>
      </c>
      <c r="G57">
        <v>70.372799999999998</v>
      </c>
      <c r="H57">
        <v>0</v>
      </c>
      <c r="I57">
        <v>0</v>
      </c>
      <c r="J57">
        <v>89.872</v>
      </c>
      <c r="K57">
        <v>679.49316799999997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43.467599999999997</v>
      </c>
      <c r="AH57">
        <v>0</v>
      </c>
      <c r="AI57">
        <v>0</v>
      </c>
      <c r="AJ57">
        <v>0</v>
      </c>
      <c r="AK57">
        <v>53.5518</v>
      </c>
      <c r="AL57">
        <v>25.564</v>
      </c>
      <c r="AM57">
        <v>16.262599999999999</v>
      </c>
      <c r="AN57">
        <v>0.66954999999999998</v>
      </c>
      <c r="AO57">
        <v>0</v>
      </c>
      <c r="AP57">
        <v>1.0247999999999999</v>
      </c>
      <c r="AQ57">
        <v>0</v>
      </c>
      <c r="AR57">
        <v>36.432000000000002</v>
      </c>
      <c r="AS57">
        <v>31.897382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2958.9341960000002</v>
      </c>
    </row>
    <row r="58" spans="1:117">
      <c r="A58" t="s">
        <v>100</v>
      </c>
      <c r="B58">
        <v>0</v>
      </c>
      <c r="C58">
        <v>0</v>
      </c>
      <c r="D58">
        <v>43.26</v>
      </c>
      <c r="E58">
        <v>0</v>
      </c>
      <c r="F58">
        <v>0</v>
      </c>
      <c r="G58">
        <v>70.372799999999998</v>
      </c>
      <c r="H58">
        <v>0</v>
      </c>
      <c r="I58">
        <v>0</v>
      </c>
      <c r="J58">
        <v>89.872</v>
      </c>
      <c r="K58">
        <v>679.49316799999997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43.467599999999997</v>
      </c>
      <c r="AH58">
        <v>0</v>
      </c>
      <c r="AI58">
        <v>0</v>
      </c>
      <c r="AJ58">
        <v>0</v>
      </c>
      <c r="AK58">
        <v>53.5518</v>
      </c>
      <c r="AL58">
        <v>25.564</v>
      </c>
      <c r="AM58">
        <v>16.262599999999999</v>
      </c>
      <c r="AN58">
        <v>0.66954999999999998</v>
      </c>
      <c r="AO58">
        <v>0</v>
      </c>
      <c r="AP58">
        <v>1.0247999999999999</v>
      </c>
      <c r="AQ58">
        <v>0</v>
      </c>
      <c r="AR58">
        <v>36.432000000000002</v>
      </c>
      <c r="AS58">
        <v>31.897382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2958.9341960000002</v>
      </c>
    </row>
    <row r="59" spans="1:117">
      <c r="A59" t="s">
        <v>101</v>
      </c>
      <c r="B59">
        <v>0</v>
      </c>
      <c r="C59">
        <v>0</v>
      </c>
      <c r="D59">
        <v>43.26</v>
      </c>
      <c r="E59">
        <v>0</v>
      </c>
      <c r="F59">
        <v>0</v>
      </c>
      <c r="G59">
        <v>70.372799999999998</v>
      </c>
      <c r="H59">
        <v>0</v>
      </c>
      <c r="I59">
        <v>0</v>
      </c>
      <c r="J59">
        <v>89.872</v>
      </c>
      <c r="K59">
        <v>679.49316799999997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43.467599999999997</v>
      </c>
      <c r="AH59">
        <v>0</v>
      </c>
      <c r="AI59">
        <v>0</v>
      </c>
      <c r="AJ59">
        <v>0</v>
      </c>
      <c r="AK59">
        <v>53.5518</v>
      </c>
      <c r="AL59">
        <v>25.564</v>
      </c>
      <c r="AM59">
        <v>16.262599999999999</v>
      </c>
      <c r="AN59">
        <v>0.66954999999999998</v>
      </c>
      <c r="AO59">
        <v>0</v>
      </c>
      <c r="AP59">
        <v>0</v>
      </c>
      <c r="AQ59">
        <v>0</v>
      </c>
      <c r="AR59">
        <v>36.432000000000002</v>
      </c>
      <c r="AS59">
        <v>31.897382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2951.3885959999998</v>
      </c>
    </row>
    <row r="60" spans="1:117">
      <c r="A60" t="s">
        <v>102</v>
      </c>
      <c r="B60">
        <v>0</v>
      </c>
      <c r="C60">
        <v>0</v>
      </c>
      <c r="D60">
        <v>43.26</v>
      </c>
      <c r="E60">
        <v>0</v>
      </c>
      <c r="F60">
        <v>0</v>
      </c>
      <c r="G60">
        <v>70.372799999999998</v>
      </c>
      <c r="H60">
        <v>0</v>
      </c>
      <c r="I60">
        <v>0</v>
      </c>
      <c r="J60">
        <v>89.872</v>
      </c>
      <c r="K60">
        <v>679.49316799999997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43.467599999999997</v>
      </c>
      <c r="AH60">
        <v>0</v>
      </c>
      <c r="AI60">
        <v>0</v>
      </c>
      <c r="AJ60">
        <v>0</v>
      </c>
      <c r="AK60">
        <v>53.5518</v>
      </c>
      <c r="AL60">
        <v>12.782</v>
      </c>
      <c r="AM60">
        <v>16.262599999999999</v>
      </c>
      <c r="AN60">
        <v>0.66954999999999998</v>
      </c>
      <c r="AO60">
        <v>0</v>
      </c>
      <c r="AP60">
        <v>0</v>
      </c>
      <c r="AQ60">
        <v>0</v>
      </c>
      <c r="AR60">
        <v>36.432000000000002</v>
      </c>
      <c r="AS60">
        <v>31.897382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2955.0854480000003</v>
      </c>
    </row>
    <row r="61" spans="1:117">
      <c r="A61" t="s">
        <v>103</v>
      </c>
      <c r="B61">
        <v>0</v>
      </c>
      <c r="C61">
        <v>0</v>
      </c>
      <c r="D61">
        <v>43.26</v>
      </c>
      <c r="E61">
        <v>0</v>
      </c>
      <c r="F61">
        <v>0</v>
      </c>
      <c r="G61">
        <v>70.372799999999998</v>
      </c>
      <c r="H61">
        <v>0</v>
      </c>
      <c r="I61">
        <v>0</v>
      </c>
      <c r="J61">
        <v>89.872</v>
      </c>
      <c r="K61">
        <v>679.49316799999997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43.467599999999997</v>
      </c>
      <c r="AH61">
        <v>0</v>
      </c>
      <c r="AI61">
        <v>0</v>
      </c>
      <c r="AJ61">
        <v>0</v>
      </c>
      <c r="AK61">
        <v>53.5518</v>
      </c>
      <c r="AL61">
        <v>12.782</v>
      </c>
      <c r="AM61">
        <v>16.262599999999999</v>
      </c>
      <c r="AN61">
        <v>0.66954999999999998</v>
      </c>
      <c r="AO61">
        <v>0</v>
      </c>
      <c r="AP61">
        <v>1.6653</v>
      </c>
      <c r="AQ61">
        <v>0</v>
      </c>
      <c r="AR61">
        <v>36.432000000000002</v>
      </c>
      <c r="AS61">
        <v>31.897382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2956.7507480000004</v>
      </c>
    </row>
    <row r="62" spans="1:117">
      <c r="A62" t="s">
        <v>104</v>
      </c>
      <c r="B62">
        <v>0</v>
      </c>
      <c r="C62">
        <v>0</v>
      </c>
      <c r="D62">
        <v>43.26</v>
      </c>
      <c r="E62">
        <v>0</v>
      </c>
      <c r="F62">
        <v>0</v>
      </c>
      <c r="G62">
        <v>70.372799999999998</v>
      </c>
      <c r="H62">
        <v>0</v>
      </c>
      <c r="I62">
        <v>0</v>
      </c>
      <c r="J62">
        <v>89.872</v>
      </c>
      <c r="K62">
        <v>679.49316799999997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43.467599999999997</v>
      </c>
      <c r="AH62">
        <v>0</v>
      </c>
      <c r="AI62">
        <v>0</v>
      </c>
      <c r="AJ62">
        <v>0</v>
      </c>
      <c r="AK62">
        <v>53.5518</v>
      </c>
      <c r="AL62">
        <v>12.782</v>
      </c>
      <c r="AM62">
        <v>16.262599999999999</v>
      </c>
      <c r="AN62">
        <v>0.66954999999999998</v>
      </c>
      <c r="AO62">
        <v>0</v>
      </c>
      <c r="AP62">
        <v>1.6653</v>
      </c>
      <c r="AQ62">
        <v>12.978</v>
      </c>
      <c r="AR62">
        <v>36.432000000000002</v>
      </c>
      <c r="AS62">
        <v>31.897382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2953.2498960000003</v>
      </c>
    </row>
    <row r="63" spans="1:117">
      <c r="A63" t="s">
        <v>105</v>
      </c>
      <c r="B63">
        <v>0</v>
      </c>
      <c r="C63">
        <v>0</v>
      </c>
      <c r="D63">
        <v>43.26</v>
      </c>
      <c r="E63">
        <v>0</v>
      </c>
      <c r="F63">
        <v>0</v>
      </c>
      <c r="G63">
        <v>70.372799999999998</v>
      </c>
      <c r="H63">
        <v>0</v>
      </c>
      <c r="I63">
        <v>0</v>
      </c>
      <c r="J63">
        <v>89.872</v>
      </c>
      <c r="K63">
        <v>679.49316799999997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43.467599999999997</v>
      </c>
      <c r="AH63">
        <v>0</v>
      </c>
      <c r="AI63">
        <v>0</v>
      </c>
      <c r="AJ63">
        <v>0</v>
      </c>
      <c r="AK63">
        <v>53.5518</v>
      </c>
      <c r="AL63">
        <v>12.782</v>
      </c>
      <c r="AM63">
        <v>16.262599999999999</v>
      </c>
      <c r="AN63">
        <v>0.66954999999999998</v>
      </c>
      <c r="AO63">
        <v>0</v>
      </c>
      <c r="AP63">
        <v>1.4091</v>
      </c>
      <c r="AQ63">
        <v>12.978</v>
      </c>
      <c r="AR63">
        <v>36.432000000000002</v>
      </c>
      <c r="AS63">
        <v>31.897382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2959.5144960000002</v>
      </c>
    </row>
    <row r="64" spans="1:117">
      <c r="A64" t="s">
        <v>106</v>
      </c>
      <c r="B64">
        <v>0</v>
      </c>
      <c r="C64">
        <v>0</v>
      </c>
      <c r="D64">
        <v>43.26</v>
      </c>
      <c r="E64">
        <v>0</v>
      </c>
      <c r="F64">
        <v>0</v>
      </c>
      <c r="G64">
        <v>70.372799999999998</v>
      </c>
      <c r="H64">
        <v>0</v>
      </c>
      <c r="I64">
        <v>0</v>
      </c>
      <c r="J64">
        <v>89.872</v>
      </c>
      <c r="K64">
        <v>679.49316799999997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43.467599999999997</v>
      </c>
      <c r="AH64">
        <v>0</v>
      </c>
      <c r="AI64">
        <v>0</v>
      </c>
      <c r="AJ64">
        <v>0</v>
      </c>
      <c r="AK64">
        <v>53.5518</v>
      </c>
      <c r="AL64">
        <v>12.782</v>
      </c>
      <c r="AM64">
        <v>16.262599999999999</v>
      </c>
      <c r="AN64">
        <v>0.66954999999999998</v>
      </c>
      <c r="AO64">
        <v>0</v>
      </c>
      <c r="AP64">
        <v>1.4091</v>
      </c>
      <c r="AQ64">
        <v>12.978</v>
      </c>
      <c r="AR64">
        <v>36.432000000000002</v>
      </c>
      <c r="AS64">
        <v>31.897382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2959.5144960000002</v>
      </c>
    </row>
    <row r="65" spans="1:117">
      <c r="A65" t="s">
        <v>107</v>
      </c>
      <c r="B65">
        <v>0</v>
      </c>
      <c r="C65">
        <v>0</v>
      </c>
      <c r="D65">
        <v>43.26</v>
      </c>
      <c r="E65">
        <v>0</v>
      </c>
      <c r="F65">
        <v>0</v>
      </c>
      <c r="G65">
        <v>70.372799999999998</v>
      </c>
      <c r="H65">
        <v>0</v>
      </c>
      <c r="I65">
        <v>0</v>
      </c>
      <c r="J65">
        <v>89.872</v>
      </c>
      <c r="K65">
        <v>679.49316799999997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43.467599999999997</v>
      </c>
      <c r="AH65">
        <v>0</v>
      </c>
      <c r="AI65">
        <v>0</v>
      </c>
      <c r="AJ65">
        <v>0</v>
      </c>
      <c r="AK65">
        <v>53.5518</v>
      </c>
      <c r="AL65">
        <v>12.782</v>
      </c>
      <c r="AM65">
        <v>16.262599999999999</v>
      </c>
      <c r="AN65">
        <v>0.66954999999999998</v>
      </c>
      <c r="AO65">
        <v>0</v>
      </c>
      <c r="AP65">
        <v>1.4091</v>
      </c>
      <c r="AQ65">
        <v>12.978</v>
      </c>
      <c r="AR65">
        <v>36.432000000000002</v>
      </c>
      <c r="AS65">
        <v>31.897382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2959.5144960000002</v>
      </c>
    </row>
    <row r="66" spans="1:117">
      <c r="A66" t="s">
        <v>108</v>
      </c>
      <c r="B66">
        <v>0</v>
      </c>
      <c r="C66">
        <v>0</v>
      </c>
      <c r="D66">
        <v>43.26</v>
      </c>
      <c r="E66">
        <v>0</v>
      </c>
      <c r="F66">
        <v>0</v>
      </c>
      <c r="G66">
        <v>70.372799999999998</v>
      </c>
      <c r="H66">
        <v>0</v>
      </c>
      <c r="I66">
        <v>0</v>
      </c>
      <c r="J66">
        <v>89.872</v>
      </c>
      <c r="K66">
        <v>679.49316799999997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43.467599999999997</v>
      </c>
      <c r="AH66">
        <v>0</v>
      </c>
      <c r="AI66">
        <v>0</v>
      </c>
      <c r="AJ66">
        <v>0</v>
      </c>
      <c r="AK66">
        <v>53.5518</v>
      </c>
      <c r="AL66">
        <v>12.782</v>
      </c>
      <c r="AM66">
        <v>16.262599999999999</v>
      </c>
      <c r="AN66">
        <v>0.66954999999999998</v>
      </c>
      <c r="AO66">
        <v>0</v>
      </c>
      <c r="AP66">
        <v>1.4091</v>
      </c>
      <c r="AQ66">
        <v>25.956</v>
      </c>
      <c r="AR66">
        <v>36.432000000000002</v>
      </c>
      <c r="AS66">
        <v>31.897382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2965.9716960000001</v>
      </c>
    </row>
    <row r="67" spans="1:117">
      <c r="A67" t="s">
        <v>109</v>
      </c>
      <c r="B67">
        <v>0</v>
      </c>
      <c r="C67">
        <v>0</v>
      </c>
      <c r="D67">
        <v>43.26</v>
      </c>
      <c r="E67">
        <v>0</v>
      </c>
      <c r="F67">
        <v>0</v>
      </c>
      <c r="G67">
        <v>70.372799999999998</v>
      </c>
      <c r="H67">
        <v>0</v>
      </c>
      <c r="I67">
        <v>0</v>
      </c>
      <c r="J67">
        <v>89.872</v>
      </c>
      <c r="K67">
        <v>679.49316799999997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43.467599999999997</v>
      </c>
      <c r="AH67">
        <v>0</v>
      </c>
      <c r="AI67">
        <v>0</v>
      </c>
      <c r="AJ67">
        <v>0</v>
      </c>
      <c r="AK67">
        <v>53.5518</v>
      </c>
      <c r="AL67">
        <v>24.402000000000001</v>
      </c>
      <c r="AM67">
        <v>16.262599999999999</v>
      </c>
      <c r="AN67">
        <v>0.66954999999999998</v>
      </c>
      <c r="AO67">
        <v>0</v>
      </c>
      <c r="AP67">
        <v>1.4091</v>
      </c>
      <c r="AQ67">
        <v>25.956</v>
      </c>
      <c r="AR67">
        <v>36.432000000000002</v>
      </c>
      <c r="AS67">
        <v>31.897382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2977.591696</v>
      </c>
    </row>
    <row r="68" spans="1:117">
      <c r="A68" t="s">
        <v>110</v>
      </c>
      <c r="B68">
        <v>0</v>
      </c>
      <c r="C68">
        <v>0</v>
      </c>
      <c r="D68">
        <v>43.26</v>
      </c>
      <c r="E68">
        <v>0</v>
      </c>
      <c r="F68">
        <v>0</v>
      </c>
      <c r="G68">
        <v>70.372799999999998</v>
      </c>
      <c r="H68">
        <v>0</v>
      </c>
      <c r="I68">
        <v>0</v>
      </c>
      <c r="J68">
        <v>89.872</v>
      </c>
      <c r="K68">
        <v>679.49316799999997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8.3810000000000002</v>
      </c>
      <c r="AG68">
        <v>43.467599999999997</v>
      </c>
      <c r="AH68">
        <v>0</v>
      </c>
      <c r="AI68">
        <v>0</v>
      </c>
      <c r="AJ68">
        <v>0</v>
      </c>
      <c r="AK68">
        <v>53.5518</v>
      </c>
      <c r="AL68">
        <v>24.402000000000001</v>
      </c>
      <c r="AM68">
        <v>16.262599999999999</v>
      </c>
      <c r="AN68">
        <v>0.66954999999999998</v>
      </c>
      <c r="AO68">
        <v>0</v>
      </c>
      <c r="AP68">
        <v>1.4091</v>
      </c>
      <c r="AQ68">
        <v>25.956</v>
      </c>
      <c r="AR68">
        <v>36.432000000000002</v>
      </c>
      <c r="AS68">
        <v>31.897382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2977.591696</v>
      </c>
    </row>
    <row r="69" spans="1:117">
      <c r="A69" t="s">
        <v>111</v>
      </c>
      <c r="B69">
        <v>0</v>
      </c>
      <c r="C69">
        <v>0</v>
      </c>
      <c r="D69">
        <v>43.26</v>
      </c>
      <c r="E69">
        <v>0</v>
      </c>
      <c r="F69">
        <v>0</v>
      </c>
      <c r="G69">
        <v>70.372799999999998</v>
      </c>
      <c r="H69">
        <v>0</v>
      </c>
      <c r="I69">
        <v>0</v>
      </c>
      <c r="J69">
        <v>89.872</v>
      </c>
      <c r="K69">
        <v>679.49316799999997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8.3810000000000002</v>
      </c>
      <c r="AG69">
        <v>43.467599999999997</v>
      </c>
      <c r="AH69">
        <v>22.2545</v>
      </c>
      <c r="AI69">
        <v>0</v>
      </c>
      <c r="AJ69">
        <v>0</v>
      </c>
      <c r="AK69">
        <v>53.5518</v>
      </c>
      <c r="AL69">
        <v>24.402000000000001</v>
      </c>
      <c r="AM69">
        <v>16.262599999999999</v>
      </c>
      <c r="AN69">
        <v>0.66954999999999998</v>
      </c>
      <c r="AO69">
        <v>0</v>
      </c>
      <c r="AP69">
        <v>2.0495999999999999</v>
      </c>
      <c r="AQ69">
        <v>25.956</v>
      </c>
      <c r="AR69">
        <v>36.432000000000002</v>
      </c>
      <c r="AS69">
        <v>31.897382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3000.4866959999999</v>
      </c>
    </row>
    <row r="70" spans="1:117">
      <c r="A70" t="s">
        <v>112</v>
      </c>
      <c r="B70">
        <v>0</v>
      </c>
      <c r="C70">
        <v>0</v>
      </c>
      <c r="D70">
        <v>43.26</v>
      </c>
      <c r="E70">
        <v>0</v>
      </c>
      <c r="F70">
        <v>0</v>
      </c>
      <c r="G70">
        <v>70.372799999999998</v>
      </c>
      <c r="H70">
        <v>0</v>
      </c>
      <c r="I70">
        <v>0</v>
      </c>
      <c r="J70">
        <v>89.872</v>
      </c>
      <c r="K70">
        <v>679.49316799999997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0</v>
      </c>
      <c r="AF70">
        <v>8.3810000000000002</v>
      </c>
      <c r="AG70">
        <v>43.467599999999997</v>
      </c>
      <c r="AH70">
        <v>44.982500000000002</v>
      </c>
      <c r="AI70">
        <v>0</v>
      </c>
      <c r="AJ70">
        <v>0</v>
      </c>
      <c r="AK70">
        <v>53.5518</v>
      </c>
      <c r="AL70">
        <v>24.402000000000001</v>
      </c>
      <c r="AM70">
        <v>16.262599999999999</v>
      </c>
      <c r="AN70">
        <v>0.66954999999999998</v>
      </c>
      <c r="AO70">
        <v>0</v>
      </c>
      <c r="AP70">
        <v>2.0495999999999999</v>
      </c>
      <c r="AQ70">
        <v>25.956</v>
      </c>
      <c r="AR70">
        <v>36.432000000000002</v>
      </c>
      <c r="AS70">
        <v>31.897382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3040.596556</v>
      </c>
    </row>
    <row r="71" spans="1:117">
      <c r="A71" t="s">
        <v>113</v>
      </c>
      <c r="B71">
        <v>0</v>
      </c>
      <c r="C71">
        <v>0</v>
      </c>
      <c r="D71">
        <v>43.26</v>
      </c>
      <c r="E71">
        <v>0</v>
      </c>
      <c r="F71">
        <v>0</v>
      </c>
      <c r="G71">
        <v>70.372799999999998</v>
      </c>
      <c r="H71">
        <v>0</v>
      </c>
      <c r="I71">
        <v>0</v>
      </c>
      <c r="J71">
        <v>89.872</v>
      </c>
      <c r="K71">
        <v>679.49316799999997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13.17004</v>
      </c>
      <c r="AC71">
        <v>0</v>
      </c>
      <c r="AD71">
        <v>0</v>
      </c>
      <c r="AE71">
        <v>0</v>
      </c>
      <c r="AF71">
        <v>8.3810000000000002</v>
      </c>
      <c r="AG71">
        <v>43.467599999999997</v>
      </c>
      <c r="AH71">
        <v>70.172700000000006</v>
      </c>
      <c r="AI71">
        <v>0</v>
      </c>
      <c r="AJ71">
        <v>0</v>
      </c>
      <c r="AK71">
        <v>53.5518</v>
      </c>
      <c r="AL71">
        <v>24.402000000000001</v>
      </c>
      <c r="AM71">
        <v>16.262599999999999</v>
      </c>
      <c r="AN71">
        <v>0.66954999999999998</v>
      </c>
      <c r="AO71">
        <v>0</v>
      </c>
      <c r="AP71">
        <v>2.0495999999999999</v>
      </c>
      <c r="AQ71">
        <v>38.933999999999997</v>
      </c>
      <c r="AR71">
        <v>36.432000000000002</v>
      </c>
      <c r="AS71">
        <v>31.897382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3102.651656</v>
      </c>
    </row>
    <row r="72" spans="1:117">
      <c r="A72" t="s">
        <v>114</v>
      </c>
      <c r="B72">
        <v>0</v>
      </c>
      <c r="C72">
        <v>0</v>
      </c>
      <c r="D72">
        <v>43.26</v>
      </c>
      <c r="E72">
        <v>0</v>
      </c>
      <c r="F72">
        <v>0</v>
      </c>
      <c r="G72">
        <v>70.372799999999998</v>
      </c>
      <c r="H72">
        <v>0</v>
      </c>
      <c r="I72">
        <v>0</v>
      </c>
      <c r="J72">
        <v>89.872</v>
      </c>
      <c r="K72">
        <v>679.49316799999997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6.5208000000000004</v>
      </c>
      <c r="AA72">
        <v>42.14808</v>
      </c>
      <c r="AB72">
        <v>26.34008</v>
      </c>
      <c r="AC72">
        <v>9.6778399999999998</v>
      </c>
      <c r="AD72">
        <v>9.1149000000000004</v>
      </c>
      <c r="AE72">
        <v>0</v>
      </c>
      <c r="AF72">
        <v>8.3810000000000002</v>
      </c>
      <c r="AG72">
        <v>43.467599999999997</v>
      </c>
      <c r="AH72">
        <v>90.249099999999999</v>
      </c>
      <c r="AI72">
        <v>0</v>
      </c>
      <c r="AJ72">
        <v>0</v>
      </c>
      <c r="AK72">
        <v>53.5518</v>
      </c>
      <c r="AL72">
        <v>51.128</v>
      </c>
      <c r="AM72">
        <v>16.262599999999999</v>
      </c>
      <c r="AN72">
        <v>0.66954999999999998</v>
      </c>
      <c r="AO72">
        <v>0</v>
      </c>
      <c r="AP72">
        <v>2.0495999999999999</v>
      </c>
      <c r="AQ72">
        <v>38.933999999999997</v>
      </c>
      <c r="AR72">
        <v>36.432000000000002</v>
      </c>
      <c r="AS72">
        <v>31.897382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3195.4661959999999</v>
      </c>
    </row>
    <row r="73" spans="1:117">
      <c r="A73" t="s">
        <v>115</v>
      </c>
      <c r="B73">
        <v>0</v>
      </c>
      <c r="C73">
        <v>0</v>
      </c>
      <c r="D73">
        <v>43.68</v>
      </c>
      <c r="E73">
        <v>0</v>
      </c>
      <c r="F73">
        <v>0</v>
      </c>
      <c r="G73">
        <v>70.372799999999998</v>
      </c>
      <c r="H73">
        <v>0</v>
      </c>
      <c r="I73">
        <v>0</v>
      </c>
      <c r="J73">
        <v>89.872</v>
      </c>
      <c r="K73">
        <v>679.49316799999997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18.272072000000001</v>
      </c>
      <c r="AE73">
        <v>16.478852</v>
      </c>
      <c r="AF73">
        <v>16.762</v>
      </c>
      <c r="AG73">
        <v>43.467599999999997</v>
      </c>
      <c r="AH73">
        <v>104.17</v>
      </c>
      <c r="AI73">
        <v>0</v>
      </c>
      <c r="AJ73">
        <v>0</v>
      </c>
      <c r="AK73">
        <v>53.5518</v>
      </c>
      <c r="AL73">
        <v>51.128</v>
      </c>
      <c r="AM73">
        <v>16.262599999999999</v>
      </c>
      <c r="AN73">
        <v>0.66954999999999998</v>
      </c>
      <c r="AO73">
        <v>0</v>
      </c>
      <c r="AP73">
        <v>1.7934000000000001</v>
      </c>
      <c r="AQ73">
        <v>38.933999999999997</v>
      </c>
      <c r="AR73">
        <v>36.432000000000002</v>
      </c>
      <c r="AS73">
        <v>31.897382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3253.2457600000012</v>
      </c>
    </row>
    <row r="74" spans="1:117">
      <c r="A74" t="s">
        <v>116</v>
      </c>
      <c r="B74">
        <v>0</v>
      </c>
      <c r="C74">
        <v>0</v>
      </c>
      <c r="D74">
        <v>43.68</v>
      </c>
      <c r="E74">
        <v>0</v>
      </c>
      <c r="F74">
        <v>0</v>
      </c>
      <c r="G74">
        <v>70.372799999999998</v>
      </c>
      <c r="H74">
        <v>0</v>
      </c>
      <c r="I74">
        <v>0</v>
      </c>
      <c r="J74">
        <v>89.872</v>
      </c>
      <c r="K74">
        <v>679.49316799999997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24.65</v>
      </c>
      <c r="AG74">
        <v>43.467599999999997</v>
      </c>
      <c r="AH74">
        <v>116.9545</v>
      </c>
      <c r="AI74">
        <v>0</v>
      </c>
      <c r="AJ74">
        <v>0</v>
      </c>
      <c r="AK74">
        <v>53.5518</v>
      </c>
      <c r="AL74">
        <v>51.128</v>
      </c>
      <c r="AM74">
        <v>16.7958</v>
      </c>
      <c r="AN74">
        <v>0.66954999999999998</v>
      </c>
      <c r="AO74">
        <v>0</v>
      </c>
      <c r="AP74">
        <v>1.7934000000000001</v>
      </c>
      <c r="AQ74">
        <v>51.911999999999999</v>
      </c>
      <c r="AR74">
        <v>36.432000000000002</v>
      </c>
      <c r="AS74">
        <v>31.897382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3348.9525479999998</v>
      </c>
    </row>
    <row r="75" spans="1:117">
      <c r="A75" t="s">
        <v>117</v>
      </c>
      <c r="B75">
        <v>0</v>
      </c>
      <c r="C75">
        <v>0</v>
      </c>
      <c r="D75">
        <v>43.68</v>
      </c>
      <c r="E75">
        <v>0</v>
      </c>
      <c r="F75">
        <v>0</v>
      </c>
      <c r="G75">
        <v>70.59</v>
      </c>
      <c r="H75">
        <v>0</v>
      </c>
      <c r="I75">
        <v>0</v>
      </c>
      <c r="J75">
        <v>89.872</v>
      </c>
      <c r="K75">
        <v>679.49316799999997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43.467599999999997</v>
      </c>
      <c r="AH75">
        <v>116.9545</v>
      </c>
      <c r="AI75">
        <v>0</v>
      </c>
      <c r="AJ75">
        <v>0</v>
      </c>
      <c r="AK75">
        <v>53.5518</v>
      </c>
      <c r="AL75">
        <v>51.128</v>
      </c>
      <c r="AM75">
        <v>16.7958</v>
      </c>
      <c r="AN75">
        <v>0.66954999999999998</v>
      </c>
      <c r="AO75">
        <v>0</v>
      </c>
      <c r="AP75">
        <v>1.7934000000000001</v>
      </c>
      <c r="AQ75">
        <v>51.911999999999999</v>
      </c>
      <c r="AR75">
        <v>36.432000000000002</v>
      </c>
      <c r="AS75">
        <v>31.897382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3349.1697479999998</v>
      </c>
    </row>
    <row r="76" spans="1:117">
      <c r="A76" t="s">
        <v>118</v>
      </c>
      <c r="B76">
        <v>0</v>
      </c>
      <c r="C76">
        <v>0</v>
      </c>
      <c r="D76">
        <v>43.68</v>
      </c>
      <c r="E76">
        <v>0</v>
      </c>
      <c r="F76">
        <v>0</v>
      </c>
      <c r="G76">
        <v>70.59</v>
      </c>
      <c r="H76">
        <v>0</v>
      </c>
      <c r="I76">
        <v>0</v>
      </c>
      <c r="J76">
        <v>89.872</v>
      </c>
      <c r="K76">
        <v>679.49316799999997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43.467599999999997</v>
      </c>
      <c r="AH76">
        <v>116.9545</v>
      </c>
      <c r="AI76">
        <v>0</v>
      </c>
      <c r="AJ76">
        <v>0</v>
      </c>
      <c r="AK76">
        <v>53.5518</v>
      </c>
      <c r="AL76">
        <v>51.128</v>
      </c>
      <c r="AM76">
        <v>16.7958</v>
      </c>
      <c r="AN76">
        <v>0.66954999999999998</v>
      </c>
      <c r="AO76">
        <v>0</v>
      </c>
      <c r="AP76">
        <v>1.7934000000000001</v>
      </c>
      <c r="AQ76">
        <v>51.911999999999999</v>
      </c>
      <c r="AR76">
        <v>36.432000000000002</v>
      </c>
      <c r="AS76">
        <v>31.897382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3349.1803159999999</v>
      </c>
    </row>
    <row r="77" spans="1:117">
      <c r="A77" t="s">
        <v>119</v>
      </c>
      <c r="B77">
        <v>0</v>
      </c>
      <c r="C77">
        <v>0</v>
      </c>
      <c r="D77">
        <v>43.68</v>
      </c>
      <c r="E77">
        <v>0</v>
      </c>
      <c r="F77">
        <v>0</v>
      </c>
      <c r="G77">
        <v>70.59</v>
      </c>
      <c r="H77">
        <v>0</v>
      </c>
      <c r="I77">
        <v>0</v>
      </c>
      <c r="J77">
        <v>89.872</v>
      </c>
      <c r="K77">
        <v>679.49316799999997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43.467599999999997</v>
      </c>
      <c r="AH77">
        <v>116.9545</v>
      </c>
      <c r="AI77">
        <v>0</v>
      </c>
      <c r="AJ77">
        <v>0</v>
      </c>
      <c r="AK77">
        <v>53.5518</v>
      </c>
      <c r="AL77">
        <v>51.128</v>
      </c>
      <c r="AM77">
        <v>16.7958</v>
      </c>
      <c r="AN77">
        <v>0.66954999999999998</v>
      </c>
      <c r="AO77">
        <v>0</v>
      </c>
      <c r="AP77">
        <v>1.7934000000000001</v>
      </c>
      <c r="AQ77">
        <v>51.911999999999999</v>
      </c>
      <c r="AR77">
        <v>36.432000000000002</v>
      </c>
      <c r="AS77">
        <v>31.897382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3349.1803159999999</v>
      </c>
    </row>
    <row r="78" spans="1:117">
      <c r="A78" t="s">
        <v>120</v>
      </c>
      <c r="B78">
        <v>0</v>
      </c>
      <c r="C78">
        <v>0</v>
      </c>
      <c r="D78">
        <v>43.68</v>
      </c>
      <c r="E78">
        <v>0</v>
      </c>
      <c r="F78">
        <v>0</v>
      </c>
      <c r="G78">
        <v>70.59</v>
      </c>
      <c r="H78">
        <v>0</v>
      </c>
      <c r="I78">
        <v>0</v>
      </c>
      <c r="J78">
        <v>89.872</v>
      </c>
      <c r="K78">
        <v>679.49316799999997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15.852</v>
      </c>
      <c r="AE78">
        <v>32.957704</v>
      </c>
      <c r="AF78">
        <v>24.65</v>
      </c>
      <c r="AG78">
        <v>43.467599999999997</v>
      </c>
      <c r="AH78">
        <v>108.905</v>
      </c>
      <c r="AI78">
        <v>0</v>
      </c>
      <c r="AJ78">
        <v>0</v>
      </c>
      <c r="AK78">
        <v>53.5518</v>
      </c>
      <c r="AL78">
        <v>51.128</v>
      </c>
      <c r="AM78">
        <v>16.7958</v>
      </c>
      <c r="AN78">
        <v>0.66954999999999998</v>
      </c>
      <c r="AO78">
        <v>0</v>
      </c>
      <c r="AP78">
        <v>1.7934000000000001</v>
      </c>
      <c r="AQ78">
        <v>51.911999999999999</v>
      </c>
      <c r="AR78">
        <v>36.432000000000002</v>
      </c>
      <c r="AS78">
        <v>31.897382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3329.5747080000001</v>
      </c>
    </row>
    <row r="79" spans="1:117">
      <c r="A79" t="s">
        <v>121</v>
      </c>
      <c r="B79">
        <v>0</v>
      </c>
      <c r="C79">
        <v>0</v>
      </c>
      <c r="D79">
        <v>43.68</v>
      </c>
      <c r="E79">
        <v>0</v>
      </c>
      <c r="F79">
        <v>0</v>
      </c>
      <c r="G79">
        <v>70.59</v>
      </c>
      <c r="H79">
        <v>0</v>
      </c>
      <c r="I79">
        <v>0</v>
      </c>
      <c r="J79">
        <v>89.872</v>
      </c>
      <c r="K79">
        <v>679.49316799999997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43.467599999999997</v>
      </c>
      <c r="AH79">
        <v>92.805999999999997</v>
      </c>
      <c r="AI79">
        <v>0</v>
      </c>
      <c r="AJ79">
        <v>0</v>
      </c>
      <c r="AK79">
        <v>53.5518</v>
      </c>
      <c r="AL79">
        <v>51.128</v>
      </c>
      <c r="AM79">
        <v>16.7958</v>
      </c>
      <c r="AN79">
        <v>0.66954999999999998</v>
      </c>
      <c r="AO79">
        <v>0</v>
      </c>
      <c r="AP79">
        <v>1.7934000000000001</v>
      </c>
      <c r="AQ79">
        <v>51.911999999999999</v>
      </c>
      <c r="AR79">
        <v>36.432000000000002</v>
      </c>
      <c r="AS79">
        <v>31.897382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3306.7386080000001</v>
      </c>
    </row>
    <row r="80" spans="1:117">
      <c r="A80" t="s">
        <v>122</v>
      </c>
      <c r="B80">
        <v>0</v>
      </c>
      <c r="C80">
        <v>0</v>
      </c>
      <c r="D80">
        <v>43.68</v>
      </c>
      <c r="E80">
        <v>0</v>
      </c>
      <c r="F80">
        <v>0</v>
      </c>
      <c r="G80">
        <v>70.59</v>
      </c>
      <c r="H80">
        <v>0</v>
      </c>
      <c r="I80">
        <v>0</v>
      </c>
      <c r="J80">
        <v>89.872</v>
      </c>
      <c r="K80">
        <v>679.49316799999997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9.1149000000000004</v>
      </c>
      <c r="AE80">
        <v>16.478852</v>
      </c>
      <c r="AF80">
        <v>16.860600000000002</v>
      </c>
      <c r="AG80">
        <v>43.467599999999997</v>
      </c>
      <c r="AH80">
        <v>70.172700000000006</v>
      </c>
      <c r="AI80">
        <v>0</v>
      </c>
      <c r="AJ80">
        <v>0</v>
      </c>
      <c r="AK80">
        <v>53.5518</v>
      </c>
      <c r="AL80">
        <v>15.106</v>
      </c>
      <c r="AM80">
        <v>16.262599999999999</v>
      </c>
      <c r="AN80">
        <v>0.66954999999999998</v>
      </c>
      <c r="AO80">
        <v>0</v>
      </c>
      <c r="AP80">
        <v>1.7934000000000001</v>
      </c>
      <c r="AQ80">
        <v>38.933999999999997</v>
      </c>
      <c r="AR80">
        <v>36.432000000000002</v>
      </c>
      <c r="AS80">
        <v>31.897382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3187.5551280000009</v>
      </c>
    </row>
    <row r="81" spans="1:117">
      <c r="A81" t="s">
        <v>123</v>
      </c>
      <c r="B81">
        <v>0</v>
      </c>
      <c r="C81">
        <v>0</v>
      </c>
      <c r="D81">
        <v>43.26</v>
      </c>
      <c r="E81">
        <v>0</v>
      </c>
      <c r="F81">
        <v>0</v>
      </c>
      <c r="G81">
        <v>70.59</v>
      </c>
      <c r="H81">
        <v>0</v>
      </c>
      <c r="I81">
        <v>0</v>
      </c>
      <c r="J81">
        <v>89.872</v>
      </c>
      <c r="K81">
        <v>679.49316799999997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9.1149000000000004</v>
      </c>
      <c r="AE81">
        <v>16.478852</v>
      </c>
      <c r="AF81">
        <v>8.3810000000000002</v>
      </c>
      <c r="AG81">
        <v>43.467599999999997</v>
      </c>
      <c r="AH81">
        <v>46.781799999999997</v>
      </c>
      <c r="AI81">
        <v>0</v>
      </c>
      <c r="AJ81">
        <v>0</v>
      </c>
      <c r="AK81">
        <v>53.5518</v>
      </c>
      <c r="AL81">
        <v>12.782</v>
      </c>
      <c r="AM81">
        <v>16.262599999999999</v>
      </c>
      <c r="AN81">
        <v>0.66954999999999998</v>
      </c>
      <c r="AO81">
        <v>0</v>
      </c>
      <c r="AP81">
        <v>1.7934000000000001</v>
      </c>
      <c r="AQ81">
        <v>38.933999999999997</v>
      </c>
      <c r="AR81">
        <v>36.432000000000002</v>
      </c>
      <c r="AS81">
        <v>31.897382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3143.2627880000005</v>
      </c>
    </row>
    <row r="82" spans="1:117">
      <c r="A82" t="s">
        <v>124</v>
      </c>
      <c r="B82">
        <v>0</v>
      </c>
      <c r="C82">
        <v>0</v>
      </c>
      <c r="D82">
        <v>43.26</v>
      </c>
      <c r="E82">
        <v>0</v>
      </c>
      <c r="F82">
        <v>0</v>
      </c>
      <c r="G82">
        <v>70.59</v>
      </c>
      <c r="H82">
        <v>0</v>
      </c>
      <c r="I82">
        <v>0</v>
      </c>
      <c r="J82">
        <v>89.872</v>
      </c>
      <c r="K82">
        <v>679.49316799999997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39.510120000000001</v>
      </c>
      <c r="AC82">
        <v>9.6778399999999998</v>
      </c>
      <c r="AD82">
        <v>9.1149000000000004</v>
      </c>
      <c r="AE82">
        <v>16.478852</v>
      </c>
      <c r="AF82">
        <v>0</v>
      </c>
      <c r="AG82">
        <v>43.467599999999997</v>
      </c>
      <c r="AH82">
        <v>23.390899999999998</v>
      </c>
      <c r="AI82">
        <v>0</v>
      </c>
      <c r="AJ82">
        <v>0</v>
      </c>
      <c r="AK82">
        <v>53.5518</v>
      </c>
      <c r="AL82">
        <v>12.782</v>
      </c>
      <c r="AM82">
        <v>16.262599999999999</v>
      </c>
      <c r="AN82">
        <v>0.66954999999999998</v>
      </c>
      <c r="AO82">
        <v>0</v>
      </c>
      <c r="AP82">
        <v>1.7934000000000001</v>
      </c>
      <c r="AQ82">
        <v>38.933999999999997</v>
      </c>
      <c r="AR82">
        <v>36.432000000000002</v>
      </c>
      <c r="AS82">
        <v>31.897382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3111.4908880000003</v>
      </c>
    </row>
    <row r="83" spans="1:117">
      <c r="A83" t="s">
        <v>125</v>
      </c>
      <c r="B83">
        <v>0</v>
      </c>
      <c r="C83">
        <v>0</v>
      </c>
      <c r="D83">
        <v>43.26</v>
      </c>
      <c r="E83">
        <v>0</v>
      </c>
      <c r="F83">
        <v>0</v>
      </c>
      <c r="G83">
        <v>70.59</v>
      </c>
      <c r="H83">
        <v>0</v>
      </c>
      <c r="I83">
        <v>0</v>
      </c>
      <c r="J83">
        <v>89.872</v>
      </c>
      <c r="K83">
        <v>679.49316799999997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28.09872</v>
      </c>
      <c r="AB83">
        <v>26.34008</v>
      </c>
      <c r="AC83">
        <v>9.6778399999999998</v>
      </c>
      <c r="AD83">
        <v>9.1149000000000004</v>
      </c>
      <c r="AE83">
        <v>16.478852</v>
      </c>
      <c r="AF83">
        <v>0</v>
      </c>
      <c r="AG83">
        <v>43.467599999999997</v>
      </c>
      <c r="AH83">
        <v>18.940000000000001</v>
      </c>
      <c r="AI83">
        <v>0</v>
      </c>
      <c r="AJ83">
        <v>0</v>
      </c>
      <c r="AK83">
        <v>53.5518</v>
      </c>
      <c r="AL83">
        <v>12.782</v>
      </c>
      <c r="AM83">
        <v>16.262599999999999</v>
      </c>
      <c r="AN83">
        <v>0.66954999999999998</v>
      </c>
      <c r="AO83">
        <v>0</v>
      </c>
      <c r="AP83">
        <v>1.7934000000000001</v>
      </c>
      <c r="AQ83">
        <v>25.956</v>
      </c>
      <c r="AR83">
        <v>36.432000000000002</v>
      </c>
      <c r="AS83">
        <v>31.897382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3066.8425880000004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70.59</v>
      </c>
      <c r="H84">
        <v>0</v>
      </c>
      <c r="I84">
        <v>0</v>
      </c>
      <c r="J84">
        <v>89.872</v>
      </c>
      <c r="K84">
        <v>679.49316799999997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26.34008</v>
      </c>
      <c r="AC84">
        <v>0</v>
      </c>
      <c r="AD84">
        <v>0</v>
      </c>
      <c r="AE84">
        <v>16.478852</v>
      </c>
      <c r="AF84">
        <v>0</v>
      </c>
      <c r="AG84">
        <v>43.467599999999997</v>
      </c>
      <c r="AH84">
        <v>0</v>
      </c>
      <c r="AI84">
        <v>0</v>
      </c>
      <c r="AJ84">
        <v>0</v>
      </c>
      <c r="AK84">
        <v>53.5518</v>
      </c>
      <c r="AL84">
        <v>12.782</v>
      </c>
      <c r="AM84">
        <v>16.262599999999999</v>
      </c>
      <c r="AN84">
        <v>0.66954999999999998</v>
      </c>
      <c r="AO84">
        <v>0</v>
      </c>
      <c r="AP84">
        <v>1.7934000000000001</v>
      </c>
      <c r="AQ84">
        <v>25.956</v>
      </c>
      <c r="AR84">
        <v>36.432000000000002</v>
      </c>
      <c r="AS84">
        <v>31.897382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3029.1098480000005</v>
      </c>
    </row>
    <row r="85" spans="1:117">
      <c r="A85" t="s">
        <v>127</v>
      </c>
      <c r="B85">
        <v>0</v>
      </c>
      <c r="C85">
        <v>0</v>
      </c>
      <c r="D85">
        <v>43.26</v>
      </c>
      <c r="E85">
        <v>0</v>
      </c>
      <c r="F85">
        <v>0</v>
      </c>
      <c r="G85">
        <v>70.59</v>
      </c>
      <c r="H85">
        <v>0</v>
      </c>
      <c r="I85">
        <v>0</v>
      </c>
      <c r="J85">
        <v>89.872</v>
      </c>
      <c r="K85">
        <v>679.49316799999997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14.253199</v>
      </c>
      <c r="W85">
        <v>46.399079999999998</v>
      </c>
      <c r="X85">
        <v>147.515625</v>
      </c>
      <c r="Y85">
        <v>0</v>
      </c>
      <c r="Z85">
        <v>6.5208000000000004</v>
      </c>
      <c r="AA85">
        <v>28.09872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43.467599999999997</v>
      </c>
      <c r="AH85">
        <v>0</v>
      </c>
      <c r="AI85">
        <v>0</v>
      </c>
      <c r="AJ85">
        <v>0</v>
      </c>
      <c r="AK85">
        <v>53.5518</v>
      </c>
      <c r="AL85">
        <v>12.782</v>
      </c>
      <c r="AM85">
        <v>16.262599999999999</v>
      </c>
      <c r="AN85">
        <v>0.66954999999999998</v>
      </c>
      <c r="AO85">
        <v>0</v>
      </c>
      <c r="AP85">
        <v>1.7934000000000001</v>
      </c>
      <c r="AQ85">
        <v>25.956</v>
      </c>
      <c r="AR85">
        <v>36.432000000000002</v>
      </c>
      <c r="AS85">
        <v>31.897382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3009.4611570000006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70.59</v>
      </c>
      <c r="H86">
        <v>0</v>
      </c>
      <c r="I86">
        <v>0</v>
      </c>
      <c r="J86">
        <v>89.872</v>
      </c>
      <c r="K86">
        <v>679.49316799999997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14.253199</v>
      </c>
      <c r="W86">
        <v>46.399079999999998</v>
      </c>
      <c r="X86">
        <v>147.515625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43.467599999999997</v>
      </c>
      <c r="AH86">
        <v>0</v>
      </c>
      <c r="AI86">
        <v>0</v>
      </c>
      <c r="AJ86">
        <v>0</v>
      </c>
      <c r="AK86">
        <v>53.5518</v>
      </c>
      <c r="AL86">
        <v>12.782</v>
      </c>
      <c r="AM86">
        <v>16.262599999999999</v>
      </c>
      <c r="AN86">
        <v>0.66954999999999998</v>
      </c>
      <c r="AO86">
        <v>0</v>
      </c>
      <c r="AP86">
        <v>1.7934000000000001</v>
      </c>
      <c r="AQ86">
        <v>25.956</v>
      </c>
      <c r="AR86">
        <v>36.432000000000002</v>
      </c>
      <c r="AS86">
        <v>31.897382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2995.4117970000007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70.59</v>
      </c>
      <c r="H87">
        <v>0</v>
      </c>
      <c r="I87">
        <v>0</v>
      </c>
      <c r="J87">
        <v>89.872</v>
      </c>
      <c r="K87">
        <v>679.49316799999997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14.253199</v>
      </c>
      <c r="W87">
        <v>46.399079999999998</v>
      </c>
      <c r="X87">
        <v>147.515625</v>
      </c>
      <c r="Y87">
        <v>0</v>
      </c>
      <c r="Z87">
        <v>6.5208000000000004</v>
      </c>
      <c r="AA87">
        <v>14.04936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43.467599999999997</v>
      </c>
      <c r="AH87">
        <v>0</v>
      </c>
      <c r="AI87">
        <v>0</v>
      </c>
      <c r="AJ87">
        <v>0</v>
      </c>
      <c r="AK87">
        <v>53.5518</v>
      </c>
      <c r="AL87">
        <v>12.782</v>
      </c>
      <c r="AM87">
        <v>16.262599999999999</v>
      </c>
      <c r="AN87">
        <v>0.66954999999999998</v>
      </c>
      <c r="AO87">
        <v>0</v>
      </c>
      <c r="AP87">
        <v>1.7934000000000001</v>
      </c>
      <c r="AQ87">
        <v>25.956</v>
      </c>
      <c r="AR87">
        <v>36.432000000000002</v>
      </c>
      <c r="AS87">
        <v>31.897382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2982.2417570000007</v>
      </c>
    </row>
    <row r="88" spans="1:117">
      <c r="A88" t="s">
        <v>130</v>
      </c>
      <c r="B88">
        <v>0</v>
      </c>
      <c r="C88">
        <v>0</v>
      </c>
      <c r="D88">
        <v>43.26</v>
      </c>
      <c r="E88">
        <v>0</v>
      </c>
      <c r="F88">
        <v>0</v>
      </c>
      <c r="G88">
        <v>70.59</v>
      </c>
      <c r="H88">
        <v>0</v>
      </c>
      <c r="I88">
        <v>0</v>
      </c>
      <c r="J88">
        <v>89.872</v>
      </c>
      <c r="K88">
        <v>679.49316799999997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14.253199</v>
      </c>
      <c r="W88">
        <v>46.399079999999998</v>
      </c>
      <c r="X88">
        <v>147.515625</v>
      </c>
      <c r="Y88">
        <v>0</v>
      </c>
      <c r="Z88">
        <v>6.5208000000000004</v>
      </c>
      <c r="AA88">
        <v>13.272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43.467599999999997</v>
      </c>
      <c r="AH88">
        <v>0</v>
      </c>
      <c r="AI88">
        <v>0</v>
      </c>
      <c r="AJ88">
        <v>0</v>
      </c>
      <c r="AK88">
        <v>53.5518</v>
      </c>
      <c r="AL88">
        <v>12.782</v>
      </c>
      <c r="AM88">
        <v>16.262599999999999</v>
      </c>
      <c r="AN88">
        <v>0.66954999999999998</v>
      </c>
      <c r="AO88">
        <v>0</v>
      </c>
      <c r="AP88">
        <v>1.7934000000000001</v>
      </c>
      <c r="AQ88">
        <v>12.663</v>
      </c>
      <c r="AR88">
        <v>36.432000000000002</v>
      </c>
      <c r="AS88">
        <v>31.897382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2968.1713970000005</v>
      </c>
    </row>
    <row r="89" spans="1:117">
      <c r="A89" t="s">
        <v>131</v>
      </c>
      <c r="B89">
        <v>0</v>
      </c>
      <c r="C89">
        <v>0</v>
      </c>
      <c r="D89">
        <v>43.26</v>
      </c>
      <c r="E89">
        <v>0</v>
      </c>
      <c r="F89">
        <v>0</v>
      </c>
      <c r="G89">
        <v>70.59</v>
      </c>
      <c r="H89">
        <v>0</v>
      </c>
      <c r="I89">
        <v>0</v>
      </c>
      <c r="J89">
        <v>89.872</v>
      </c>
      <c r="K89">
        <v>679.49316799999997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14.253199</v>
      </c>
      <c r="W89">
        <v>46.399079999999998</v>
      </c>
      <c r="X89">
        <v>147.515625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43.467599999999997</v>
      </c>
      <c r="AH89">
        <v>0</v>
      </c>
      <c r="AI89">
        <v>0</v>
      </c>
      <c r="AJ89">
        <v>0</v>
      </c>
      <c r="AK89">
        <v>53.5518</v>
      </c>
      <c r="AL89">
        <v>12.782</v>
      </c>
      <c r="AM89">
        <v>16.262599999999999</v>
      </c>
      <c r="AN89">
        <v>0.66954999999999998</v>
      </c>
      <c r="AO89">
        <v>0</v>
      </c>
      <c r="AP89">
        <v>1.7934000000000001</v>
      </c>
      <c r="AQ89">
        <v>12.411</v>
      </c>
      <c r="AR89">
        <v>36.432000000000002</v>
      </c>
      <c r="AS89">
        <v>31.897382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2954.6473970000006</v>
      </c>
    </row>
    <row r="90" spans="1:117">
      <c r="A90" t="s">
        <v>132</v>
      </c>
      <c r="B90">
        <v>0</v>
      </c>
      <c r="C90">
        <v>0</v>
      </c>
      <c r="D90">
        <v>43.26</v>
      </c>
      <c r="E90">
        <v>0</v>
      </c>
      <c r="F90">
        <v>0</v>
      </c>
      <c r="G90">
        <v>70.59</v>
      </c>
      <c r="H90">
        <v>0</v>
      </c>
      <c r="I90">
        <v>0</v>
      </c>
      <c r="J90">
        <v>89.872</v>
      </c>
      <c r="K90">
        <v>679.49316799999997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14.253199</v>
      </c>
      <c r="W90">
        <v>46.399079999999998</v>
      </c>
      <c r="X90">
        <v>147.515625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43.467599999999997</v>
      </c>
      <c r="AH90">
        <v>0</v>
      </c>
      <c r="AI90">
        <v>0</v>
      </c>
      <c r="AJ90">
        <v>0</v>
      </c>
      <c r="AK90">
        <v>53.5518</v>
      </c>
      <c r="AL90">
        <v>12.782</v>
      </c>
      <c r="AM90">
        <v>16.262599999999999</v>
      </c>
      <c r="AN90">
        <v>0.66954999999999998</v>
      </c>
      <c r="AO90">
        <v>0</v>
      </c>
      <c r="AP90">
        <v>1.7934000000000001</v>
      </c>
      <c r="AQ90">
        <v>12.411</v>
      </c>
      <c r="AR90">
        <v>36.432000000000002</v>
      </c>
      <c r="AS90">
        <v>31.897382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2938.1685450000004</v>
      </c>
    </row>
    <row r="91" spans="1:117">
      <c r="A91" t="s">
        <v>133</v>
      </c>
      <c r="B91">
        <v>0</v>
      </c>
      <c r="C91">
        <v>0</v>
      </c>
      <c r="D91">
        <v>43.26</v>
      </c>
      <c r="E91">
        <v>0</v>
      </c>
      <c r="F91">
        <v>0</v>
      </c>
      <c r="G91">
        <v>70.59</v>
      </c>
      <c r="H91">
        <v>0</v>
      </c>
      <c r="I91">
        <v>0</v>
      </c>
      <c r="J91">
        <v>89.872</v>
      </c>
      <c r="K91">
        <v>679.49316799999997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14.253199</v>
      </c>
      <c r="W91">
        <v>46.399079999999998</v>
      </c>
      <c r="X91">
        <v>147.515625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43.467599999999997</v>
      </c>
      <c r="AH91">
        <v>0</v>
      </c>
      <c r="AI91">
        <v>0</v>
      </c>
      <c r="AJ91">
        <v>0</v>
      </c>
      <c r="AK91">
        <v>53.5518</v>
      </c>
      <c r="AL91">
        <v>12.782</v>
      </c>
      <c r="AM91">
        <v>16.262599999999999</v>
      </c>
      <c r="AN91">
        <v>0.66954999999999998</v>
      </c>
      <c r="AO91">
        <v>0</v>
      </c>
      <c r="AP91">
        <v>1.7934000000000001</v>
      </c>
      <c r="AQ91">
        <v>0</v>
      </c>
      <c r="AR91">
        <v>36.432000000000002</v>
      </c>
      <c r="AS91">
        <v>31.897382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2925.7575450000004</v>
      </c>
    </row>
    <row r="92" spans="1:117">
      <c r="A92" t="s">
        <v>134</v>
      </c>
      <c r="B92">
        <v>0</v>
      </c>
      <c r="C92">
        <v>0</v>
      </c>
      <c r="D92">
        <v>43.26</v>
      </c>
      <c r="E92">
        <v>0</v>
      </c>
      <c r="F92">
        <v>0</v>
      </c>
      <c r="G92">
        <v>70.59</v>
      </c>
      <c r="H92">
        <v>0</v>
      </c>
      <c r="I92">
        <v>0</v>
      </c>
      <c r="J92">
        <v>89.872</v>
      </c>
      <c r="K92">
        <v>679.49316799999997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14.253199</v>
      </c>
      <c r="W92">
        <v>46.399079999999998</v>
      </c>
      <c r="X92">
        <v>147.515625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43.467599999999997</v>
      </c>
      <c r="AH92">
        <v>0</v>
      </c>
      <c r="AI92">
        <v>0</v>
      </c>
      <c r="AJ92">
        <v>0</v>
      </c>
      <c r="AK92">
        <v>53.5518</v>
      </c>
      <c r="AL92">
        <v>15.106</v>
      </c>
      <c r="AM92">
        <v>16.262599999999999</v>
      </c>
      <c r="AN92">
        <v>0.66954999999999998</v>
      </c>
      <c r="AO92">
        <v>0</v>
      </c>
      <c r="AP92">
        <v>1.7934000000000001</v>
      </c>
      <c r="AQ92">
        <v>0</v>
      </c>
      <c r="AR92">
        <v>36.432000000000002</v>
      </c>
      <c r="AS92">
        <v>31.897382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2928.0815450000005</v>
      </c>
    </row>
    <row r="93" spans="1:117">
      <c r="A93" t="s">
        <v>135</v>
      </c>
      <c r="B93">
        <v>0</v>
      </c>
      <c r="C93">
        <v>0</v>
      </c>
      <c r="D93">
        <v>43.26</v>
      </c>
      <c r="E93">
        <v>0</v>
      </c>
      <c r="F93">
        <v>0</v>
      </c>
      <c r="G93">
        <v>70.59</v>
      </c>
      <c r="H93">
        <v>0</v>
      </c>
      <c r="I93">
        <v>0</v>
      </c>
      <c r="J93">
        <v>89.872</v>
      </c>
      <c r="K93">
        <v>679.49316799999997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14.253199</v>
      </c>
      <c r="W93">
        <v>46.399079999999998</v>
      </c>
      <c r="X93">
        <v>147.515625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43.467599999999997</v>
      </c>
      <c r="AH93">
        <v>0</v>
      </c>
      <c r="AI93">
        <v>0</v>
      </c>
      <c r="AJ93">
        <v>0</v>
      </c>
      <c r="AK93">
        <v>53.5518</v>
      </c>
      <c r="AL93">
        <v>51.128</v>
      </c>
      <c r="AM93">
        <v>16.262599999999999</v>
      </c>
      <c r="AN93">
        <v>0.66954999999999998</v>
      </c>
      <c r="AO93">
        <v>0</v>
      </c>
      <c r="AP93">
        <v>1.7934000000000001</v>
      </c>
      <c r="AQ93">
        <v>0</v>
      </c>
      <c r="AR93">
        <v>36.432000000000002</v>
      </c>
      <c r="AS93">
        <v>31.897382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2964.1035450000004</v>
      </c>
    </row>
    <row r="94" spans="1:117">
      <c r="A94" t="s">
        <v>136</v>
      </c>
      <c r="B94">
        <v>0</v>
      </c>
      <c r="C94">
        <v>0</v>
      </c>
      <c r="D94">
        <v>43.26</v>
      </c>
      <c r="E94">
        <v>0</v>
      </c>
      <c r="F94">
        <v>0</v>
      </c>
      <c r="G94">
        <v>70.59</v>
      </c>
      <c r="H94">
        <v>0</v>
      </c>
      <c r="I94">
        <v>0</v>
      </c>
      <c r="J94">
        <v>89.872</v>
      </c>
      <c r="K94">
        <v>679.49316799999997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14.253199</v>
      </c>
      <c r="W94">
        <v>46.399079999999998</v>
      </c>
      <c r="X94">
        <v>147.515625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43.467599999999997</v>
      </c>
      <c r="AH94">
        <v>0</v>
      </c>
      <c r="AI94">
        <v>0</v>
      </c>
      <c r="AJ94">
        <v>0</v>
      </c>
      <c r="AK94">
        <v>53.5518</v>
      </c>
      <c r="AL94">
        <v>51.128</v>
      </c>
      <c r="AM94">
        <v>16.262599999999999</v>
      </c>
      <c r="AN94">
        <v>0.66954999999999998</v>
      </c>
      <c r="AO94">
        <v>0</v>
      </c>
      <c r="AP94">
        <v>1.7934000000000001</v>
      </c>
      <c r="AQ94">
        <v>0</v>
      </c>
      <c r="AR94">
        <v>36.432000000000002</v>
      </c>
      <c r="AS94">
        <v>31.897382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2964.1035450000004</v>
      </c>
    </row>
    <row r="95" spans="1:117">
      <c r="A95" t="s">
        <v>137</v>
      </c>
      <c r="B95">
        <v>0</v>
      </c>
      <c r="C95">
        <v>0</v>
      </c>
      <c r="D95">
        <v>43.26</v>
      </c>
      <c r="E95">
        <v>0</v>
      </c>
      <c r="F95">
        <v>0</v>
      </c>
      <c r="G95">
        <v>70.59</v>
      </c>
      <c r="H95">
        <v>0</v>
      </c>
      <c r="I95">
        <v>0</v>
      </c>
      <c r="J95">
        <v>89.872</v>
      </c>
      <c r="K95">
        <v>679.49316799999997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14.253199</v>
      </c>
      <c r="W95">
        <v>46.399079999999998</v>
      </c>
      <c r="X95">
        <v>147.515625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43.467599999999997</v>
      </c>
      <c r="AH95">
        <v>0</v>
      </c>
      <c r="AI95">
        <v>0</v>
      </c>
      <c r="AJ95">
        <v>0</v>
      </c>
      <c r="AK95">
        <v>53.5518</v>
      </c>
      <c r="AL95">
        <v>51.128</v>
      </c>
      <c r="AM95">
        <v>16.262599999999999</v>
      </c>
      <c r="AN95">
        <v>0.66954999999999998</v>
      </c>
      <c r="AO95">
        <v>0</v>
      </c>
      <c r="AP95">
        <v>1.7934000000000001</v>
      </c>
      <c r="AQ95">
        <v>0</v>
      </c>
      <c r="AR95">
        <v>36.432000000000002</v>
      </c>
      <c r="AS95">
        <v>31.897382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2964.1035450000004</v>
      </c>
    </row>
    <row r="96" spans="1:117">
      <c r="A96" t="s">
        <v>138</v>
      </c>
      <c r="B96">
        <v>0</v>
      </c>
      <c r="C96">
        <v>0</v>
      </c>
      <c r="D96">
        <v>43.26</v>
      </c>
      <c r="E96">
        <v>0</v>
      </c>
      <c r="F96">
        <v>0</v>
      </c>
      <c r="G96">
        <v>70.59</v>
      </c>
      <c r="H96">
        <v>0</v>
      </c>
      <c r="I96">
        <v>0</v>
      </c>
      <c r="J96">
        <v>89.872</v>
      </c>
      <c r="K96">
        <v>679.49316799999997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14.253199</v>
      </c>
      <c r="W96">
        <v>46.399079999999998</v>
      </c>
      <c r="X96">
        <v>147.515625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43.467599999999997</v>
      </c>
      <c r="AH96">
        <v>0</v>
      </c>
      <c r="AI96">
        <v>0</v>
      </c>
      <c r="AJ96">
        <v>0</v>
      </c>
      <c r="AK96">
        <v>53.5518</v>
      </c>
      <c r="AL96">
        <v>51.128</v>
      </c>
      <c r="AM96">
        <v>16.262599999999999</v>
      </c>
      <c r="AN96">
        <v>0.66954999999999998</v>
      </c>
      <c r="AO96">
        <v>0</v>
      </c>
      <c r="AP96">
        <v>1.7934000000000001</v>
      </c>
      <c r="AQ96">
        <v>0</v>
      </c>
      <c r="AR96">
        <v>36.432000000000002</v>
      </c>
      <c r="AS96">
        <v>31.897382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2964.1035450000004</v>
      </c>
    </row>
    <row r="97" spans="1:117">
      <c r="A97" t="s">
        <v>139</v>
      </c>
      <c r="B97">
        <v>0</v>
      </c>
      <c r="C97">
        <v>0</v>
      </c>
      <c r="D97">
        <v>43.26</v>
      </c>
      <c r="E97">
        <v>0</v>
      </c>
      <c r="F97">
        <v>0</v>
      </c>
      <c r="G97">
        <v>70.59</v>
      </c>
      <c r="H97">
        <v>0</v>
      </c>
      <c r="I97">
        <v>0</v>
      </c>
      <c r="J97">
        <v>89.872</v>
      </c>
      <c r="K97">
        <v>679.49316799999997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14.253199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43.467599999999997</v>
      </c>
      <c r="AH97">
        <v>0</v>
      </c>
      <c r="AI97">
        <v>0</v>
      </c>
      <c r="AJ97">
        <v>0</v>
      </c>
      <c r="AK97">
        <v>53.5518</v>
      </c>
      <c r="AL97">
        <v>15.106</v>
      </c>
      <c r="AM97">
        <v>16.262599999999999</v>
      </c>
      <c r="AN97">
        <v>0.66954999999999998</v>
      </c>
      <c r="AO97">
        <v>0</v>
      </c>
      <c r="AP97">
        <v>0.64049999999999996</v>
      </c>
      <c r="AQ97">
        <v>0</v>
      </c>
      <c r="AR97">
        <v>36.432000000000002</v>
      </c>
      <c r="AS97">
        <v>31.897382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2933.4494450000007</v>
      </c>
    </row>
    <row r="98" spans="1:117">
      <c r="A98" t="s">
        <v>140</v>
      </c>
      <c r="B98">
        <v>0</v>
      </c>
      <c r="C98">
        <v>0</v>
      </c>
      <c r="D98">
        <v>43.26</v>
      </c>
      <c r="E98">
        <v>0</v>
      </c>
      <c r="F98">
        <v>0</v>
      </c>
      <c r="G98">
        <v>70.59</v>
      </c>
      <c r="H98">
        <v>0</v>
      </c>
      <c r="I98">
        <v>0</v>
      </c>
      <c r="J98">
        <v>89.872</v>
      </c>
      <c r="K98">
        <v>679.49316799999997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14.253199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43.467599999999997</v>
      </c>
      <c r="AH98">
        <v>0</v>
      </c>
      <c r="AI98">
        <v>0</v>
      </c>
      <c r="AJ98">
        <v>0</v>
      </c>
      <c r="AK98">
        <v>53.5518</v>
      </c>
      <c r="AL98">
        <v>12.782</v>
      </c>
      <c r="AM98">
        <v>16.262599999999999</v>
      </c>
      <c r="AN98">
        <v>0.66954999999999998</v>
      </c>
      <c r="AO98">
        <v>0</v>
      </c>
      <c r="AP98">
        <v>0.64049999999999996</v>
      </c>
      <c r="AQ98">
        <v>0</v>
      </c>
      <c r="AR98">
        <v>36.432000000000002</v>
      </c>
      <c r="AS98">
        <v>31.897382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2931.1254450000006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1.039920000000002</v>
      </c>
      <c r="E99">
        <f t="shared" si="2"/>
        <v>0</v>
      </c>
      <c r="F99">
        <f t="shared" si="2"/>
        <v>0</v>
      </c>
      <c r="G99">
        <f t="shared" si="2"/>
        <v>1.6917708000000016</v>
      </c>
      <c r="H99">
        <f t="shared" si="2"/>
        <v>0</v>
      </c>
      <c r="I99">
        <f t="shared" si="2"/>
        <v>0</v>
      </c>
      <c r="J99">
        <f t="shared" si="2"/>
        <v>2.156928000000002</v>
      </c>
      <c r="K99">
        <f t="shared" si="2"/>
        <v>14.691599983000016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2.7365553937499949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0.47488912149999918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0.14345760000000007</v>
      </c>
      <c r="AA99">
        <f t="shared" si="2"/>
        <v>0.47397155999999979</v>
      </c>
      <c r="AB99">
        <f t="shared" si="2"/>
        <v>0.24955759499999999</v>
      </c>
      <c r="AC99">
        <f t="shared" si="2"/>
        <v>0.12831924400000003</v>
      </c>
      <c r="AD99">
        <f t="shared" si="2"/>
        <v>9.305256099999995E-2</v>
      </c>
      <c r="AE99">
        <f t="shared" si="2"/>
        <v>0.21010536299999993</v>
      </c>
      <c r="AF99">
        <f t="shared" si="2"/>
        <v>0.22273739999999967</v>
      </c>
      <c r="AG99">
        <f t="shared" si="2"/>
        <v>1.043222399999999</v>
      </c>
      <c r="AH99">
        <f t="shared" si="2"/>
        <v>0.58240500000000017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0.6184745000000007</v>
      </c>
      <c r="AM99">
        <f t="shared" si="2"/>
        <v>0.39190200000000042</v>
      </c>
      <c r="AN99">
        <f t="shared" si="2"/>
        <v>1.6069200000000013E-2</v>
      </c>
      <c r="AO99">
        <f t="shared" si="2"/>
        <v>0</v>
      </c>
      <c r="AP99">
        <f t="shared" si="2"/>
        <v>4.2721349999999936E-2</v>
      </c>
      <c r="AQ99">
        <f t="shared" si="2"/>
        <v>0.38429999999999986</v>
      </c>
      <c r="AR99">
        <f t="shared" si="2"/>
        <v>0.88319999999999776</v>
      </c>
      <c r="AS99">
        <f t="shared" si="2"/>
        <v>0.75598086900000161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71.146297244250022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132.97499999999999</v>
      </c>
      <c r="L3">
        <v>360.12</v>
      </c>
      <c r="M3">
        <v>92</v>
      </c>
      <c r="N3">
        <v>117.125</v>
      </c>
      <c r="O3">
        <v>102.88979999999999</v>
      </c>
      <c r="P3">
        <v>125.58750000000001</v>
      </c>
      <c r="Q3">
        <v>6.5</v>
      </c>
      <c r="R3">
        <v>25.671317999999999</v>
      </c>
      <c r="S3">
        <v>14.53</v>
      </c>
      <c r="T3">
        <v>0</v>
      </c>
      <c r="U3">
        <v>418.77</v>
      </c>
      <c r="V3">
        <v>15.6046</v>
      </c>
      <c r="W3">
        <v>34.2789</v>
      </c>
      <c r="X3">
        <v>109.6908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8.3810000000000002</v>
      </c>
      <c r="AG3">
        <v>43.467599999999997</v>
      </c>
      <c r="AH3">
        <v>0</v>
      </c>
      <c r="AI3">
        <v>0</v>
      </c>
      <c r="AJ3">
        <v>0</v>
      </c>
      <c r="AK3">
        <v>53.5518</v>
      </c>
      <c r="AL3">
        <v>30.212</v>
      </c>
      <c r="AM3">
        <v>16.262599999999999</v>
      </c>
      <c r="AN3">
        <v>0.66954999999999998</v>
      </c>
      <c r="AO3">
        <v>0</v>
      </c>
      <c r="AP3">
        <v>6.1487999999999996</v>
      </c>
      <c r="AQ3">
        <v>0</v>
      </c>
      <c r="AR3">
        <v>41.951999999999998</v>
      </c>
      <c r="AS3">
        <v>32.553840000000001</v>
      </c>
      <c r="AT3">
        <v>20.000036000000001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1808.9421440000001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132.97499999999999</v>
      </c>
      <c r="L4">
        <v>360.12</v>
      </c>
      <c r="M4">
        <v>92</v>
      </c>
      <c r="N4">
        <v>117.125</v>
      </c>
      <c r="O4">
        <v>102.88979999999999</v>
      </c>
      <c r="P4">
        <v>125.58750000000001</v>
      </c>
      <c r="Q4">
        <v>6.5</v>
      </c>
      <c r="R4">
        <v>23.32</v>
      </c>
      <c r="S4">
        <v>14.53</v>
      </c>
      <c r="T4">
        <v>0</v>
      </c>
      <c r="U4">
        <v>418.77</v>
      </c>
      <c r="V4">
        <v>15.6046</v>
      </c>
      <c r="W4">
        <v>34.2789</v>
      </c>
      <c r="X4">
        <v>109.6908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8.3810000000000002</v>
      </c>
      <c r="AG4">
        <v>43.467599999999997</v>
      </c>
      <c r="AH4">
        <v>0</v>
      </c>
      <c r="AI4">
        <v>0</v>
      </c>
      <c r="AJ4">
        <v>0</v>
      </c>
      <c r="AK4">
        <v>53.5518</v>
      </c>
      <c r="AL4">
        <v>30.212</v>
      </c>
      <c r="AM4">
        <v>16.262599999999999</v>
      </c>
      <c r="AN4">
        <v>0.66954999999999998</v>
      </c>
      <c r="AO4">
        <v>0</v>
      </c>
      <c r="AP4">
        <v>6.1487999999999996</v>
      </c>
      <c r="AQ4">
        <v>0</v>
      </c>
      <c r="AR4">
        <v>41.951999999999998</v>
      </c>
      <c r="AS4">
        <v>32.553840000000001</v>
      </c>
      <c r="AT4">
        <v>19.299019000000001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1805.8898090000002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145.671572</v>
      </c>
      <c r="L5">
        <v>360.12</v>
      </c>
      <c r="M5">
        <v>92</v>
      </c>
      <c r="N5">
        <v>117.125</v>
      </c>
      <c r="O5">
        <v>102.88979999999999</v>
      </c>
      <c r="P5">
        <v>125.58750000000001</v>
      </c>
      <c r="Q5">
        <v>6.5</v>
      </c>
      <c r="R5">
        <v>23.5</v>
      </c>
      <c r="S5">
        <v>15.22</v>
      </c>
      <c r="T5">
        <v>0</v>
      </c>
      <c r="U5">
        <v>418.77</v>
      </c>
      <c r="V5">
        <v>15.6046</v>
      </c>
      <c r="W5">
        <v>34.2789</v>
      </c>
      <c r="X5">
        <v>109.6908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8.3810000000000002</v>
      </c>
      <c r="AG5">
        <v>43.467599999999997</v>
      </c>
      <c r="AH5">
        <v>0</v>
      </c>
      <c r="AI5">
        <v>0</v>
      </c>
      <c r="AJ5">
        <v>0</v>
      </c>
      <c r="AK5">
        <v>53.5518</v>
      </c>
      <c r="AL5">
        <v>30.212</v>
      </c>
      <c r="AM5">
        <v>16.262599999999999</v>
      </c>
      <c r="AN5">
        <v>0.66954999999999998</v>
      </c>
      <c r="AO5">
        <v>0</v>
      </c>
      <c r="AP5">
        <v>5.5083000000000002</v>
      </c>
      <c r="AQ5">
        <v>0</v>
      </c>
      <c r="AR5">
        <v>35.328000000000003</v>
      </c>
      <c r="AS5">
        <v>32.553840000000001</v>
      </c>
      <c r="AT5">
        <v>20.000036000000001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1812.8928979999998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170.85244700000001</v>
      </c>
      <c r="L6">
        <v>360.12</v>
      </c>
      <c r="M6">
        <v>92</v>
      </c>
      <c r="N6">
        <v>117.125</v>
      </c>
      <c r="O6">
        <v>102.88979999999999</v>
      </c>
      <c r="P6">
        <v>125.58750000000001</v>
      </c>
      <c r="Q6">
        <v>6.5</v>
      </c>
      <c r="R6">
        <v>23.5</v>
      </c>
      <c r="S6">
        <v>15.22</v>
      </c>
      <c r="T6">
        <v>0</v>
      </c>
      <c r="U6">
        <v>418.77</v>
      </c>
      <c r="V6">
        <v>15.6046</v>
      </c>
      <c r="W6">
        <v>34.2789</v>
      </c>
      <c r="X6">
        <v>109.6908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8.3810000000000002</v>
      </c>
      <c r="AG6">
        <v>43.467599999999997</v>
      </c>
      <c r="AH6">
        <v>0</v>
      </c>
      <c r="AI6">
        <v>0</v>
      </c>
      <c r="AJ6">
        <v>0</v>
      </c>
      <c r="AK6">
        <v>53.5518</v>
      </c>
      <c r="AL6">
        <v>30.212</v>
      </c>
      <c r="AM6">
        <v>16.262599999999999</v>
      </c>
      <c r="AN6">
        <v>0.66954999999999998</v>
      </c>
      <c r="AO6">
        <v>0</v>
      </c>
      <c r="AP6">
        <v>5.5083000000000002</v>
      </c>
      <c r="AQ6">
        <v>0</v>
      </c>
      <c r="AR6">
        <v>35.328000000000003</v>
      </c>
      <c r="AS6">
        <v>32.553840000000001</v>
      </c>
      <c r="AT6">
        <v>19.58437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1837.658107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195.535628</v>
      </c>
      <c r="L7">
        <v>360.12</v>
      </c>
      <c r="M7">
        <v>92</v>
      </c>
      <c r="N7">
        <v>117.125</v>
      </c>
      <c r="O7">
        <v>102.88979999999999</v>
      </c>
      <c r="P7">
        <v>125.58750000000001</v>
      </c>
      <c r="Q7">
        <v>6.5</v>
      </c>
      <c r="R7">
        <v>23.5</v>
      </c>
      <c r="S7">
        <v>15.22</v>
      </c>
      <c r="T7">
        <v>0</v>
      </c>
      <c r="U7">
        <v>418.77</v>
      </c>
      <c r="V7">
        <v>11.73</v>
      </c>
      <c r="W7">
        <v>25.52</v>
      </c>
      <c r="X7">
        <v>81.2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8.3810000000000002</v>
      </c>
      <c r="AG7">
        <v>43.467599999999997</v>
      </c>
      <c r="AH7">
        <v>0</v>
      </c>
      <c r="AI7">
        <v>0</v>
      </c>
      <c r="AJ7">
        <v>0</v>
      </c>
      <c r="AK7">
        <v>53.5518</v>
      </c>
      <c r="AL7">
        <v>24.983000000000001</v>
      </c>
      <c r="AM7">
        <v>16.262599999999999</v>
      </c>
      <c r="AN7">
        <v>0.66954999999999998</v>
      </c>
      <c r="AO7">
        <v>0</v>
      </c>
      <c r="AP7">
        <v>0</v>
      </c>
      <c r="AQ7">
        <v>0</v>
      </c>
      <c r="AR7">
        <v>35.328000000000003</v>
      </c>
      <c r="AS7">
        <v>32.553840000000001</v>
      </c>
      <c r="AT7">
        <v>17.498604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1808.3939220000002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216.739</v>
      </c>
      <c r="L8">
        <v>360.12</v>
      </c>
      <c r="M8">
        <v>92</v>
      </c>
      <c r="N8">
        <v>117.125</v>
      </c>
      <c r="O8">
        <v>102.88979999999999</v>
      </c>
      <c r="P8">
        <v>125.58750000000001</v>
      </c>
      <c r="Q8">
        <v>6.5</v>
      </c>
      <c r="R8">
        <v>23.5</v>
      </c>
      <c r="S8">
        <v>15.22</v>
      </c>
      <c r="T8">
        <v>0</v>
      </c>
      <c r="U8">
        <v>418.77</v>
      </c>
      <c r="V8">
        <v>11.73</v>
      </c>
      <c r="W8">
        <v>25.52</v>
      </c>
      <c r="X8">
        <v>81.2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8.3810000000000002</v>
      </c>
      <c r="AG8">
        <v>43.467599999999997</v>
      </c>
      <c r="AH8">
        <v>0</v>
      </c>
      <c r="AI8">
        <v>0</v>
      </c>
      <c r="AJ8">
        <v>0</v>
      </c>
      <c r="AK8">
        <v>53.5518</v>
      </c>
      <c r="AL8">
        <v>24.983000000000001</v>
      </c>
      <c r="AM8">
        <v>16.262599999999999</v>
      </c>
      <c r="AN8">
        <v>0.66954999999999998</v>
      </c>
      <c r="AO8">
        <v>0</v>
      </c>
      <c r="AP8">
        <v>0</v>
      </c>
      <c r="AQ8">
        <v>0</v>
      </c>
      <c r="AR8">
        <v>35.328000000000003</v>
      </c>
      <c r="AS8">
        <v>32.553840000000001</v>
      </c>
      <c r="AT8">
        <v>16.399311000000001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1844.9768529999999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234.6532</v>
      </c>
      <c r="L9">
        <v>360.12</v>
      </c>
      <c r="M9">
        <v>92</v>
      </c>
      <c r="N9">
        <v>117.125</v>
      </c>
      <c r="O9">
        <v>102.88979999999999</v>
      </c>
      <c r="P9">
        <v>125.58750000000001</v>
      </c>
      <c r="Q9">
        <v>6.5</v>
      </c>
      <c r="R9">
        <v>23.5</v>
      </c>
      <c r="S9">
        <v>15.22</v>
      </c>
      <c r="T9">
        <v>0</v>
      </c>
      <c r="U9">
        <v>418.77</v>
      </c>
      <c r="V9">
        <v>11.73</v>
      </c>
      <c r="W9">
        <v>25.52</v>
      </c>
      <c r="X9">
        <v>81.2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8.3810000000000002</v>
      </c>
      <c r="AG9">
        <v>43.467599999999997</v>
      </c>
      <c r="AH9">
        <v>0</v>
      </c>
      <c r="AI9">
        <v>0</v>
      </c>
      <c r="AJ9">
        <v>0</v>
      </c>
      <c r="AK9">
        <v>53.5518</v>
      </c>
      <c r="AL9">
        <v>24.983000000000001</v>
      </c>
      <c r="AM9">
        <v>16.262599999999999</v>
      </c>
      <c r="AN9">
        <v>0.66954999999999998</v>
      </c>
      <c r="AO9">
        <v>0</v>
      </c>
      <c r="AP9">
        <v>0</v>
      </c>
      <c r="AQ9">
        <v>0</v>
      </c>
      <c r="AR9">
        <v>35.328000000000003</v>
      </c>
      <c r="AS9">
        <v>32.553840000000001</v>
      </c>
      <c r="AT9">
        <v>14.327163000000001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1860.8189050000001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251.60220000000001</v>
      </c>
      <c r="L10">
        <v>360.12</v>
      </c>
      <c r="M10">
        <v>92</v>
      </c>
      <c r="N10">
        <v>117.125</v>
      </c>
      <c r="O10">
        <v>102.88979999999999</v>
      </c>
      <c r="P10">
        <v>125.58750000000001</v>
      </c>
      <c r="Q10">
        <v>6.5</v>
      </c>
      <c r="R10">
        <v>23.5</v>
      </c>
      <c r="S10">
        <v>15.22</v>
      </c>
      <c r="T10">
        <v>0</v>
      </c>
      <c r="U10">
        <v>418.77</v>
      </c>
      <c r="V10">
        <v>11.73</v>
      </c>
      <c r="W10">
        <v>25.52</v>
      </c>
      <c r="X10">
        <v>81.2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8.3810000000000002</v>
      </c>
      <c r="AG10">
        <v>43.467599999999997</v>
      </c>
      <c r="AH10">
        <v>0</v>
      </c>
      <c r="AI10">
        <v>0</v>
      </c>
      <c r="AJ10">
        <v>0</v>
      </c>
      <c r="AK10">
        <v>53.5518</v>
      </c>
      <c r="AL10">
        <v>24.983000000000001</v>
      </c>
      <c r="AM10">
        <v>16.262599999999999</v>
      </c>
      <c r="AN10">
        <v>0.66954999999999998</v>
      </c>
      <c r="AO10">
        <v>0</v>
      </c>
      <c r="AP10">
        <v>0</v>
      </c>
      <c r="AQ10">
        <v>0</v>
      </c>
      <c r="AR10">
        <v>35.328000000000003</v>
      </c>
      <c r="AS10">
        <v>32.553840000000001</v>
      </c>
      <c r="AT10">
        <v>16.688746999999999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1880.1294890000001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277.77612099999999</v>
      </c>
      <c r="L11">
        <v>364.32499999999999</v>
      </c>
      <c r="M11">
        <v>92</v>
      </c>
      <c r="N11">
        <v>117.125</v>
      </c>
      <c r="O11">
        <v>102.88979999999999</v>
      </c>
      <c r="P11">
        <v>125.58750000000001</v>
      </c>
      <c r="Q11">
        <v>8.6417000000000002</v>
      </c>
      <c r="R11">
        <v>32.117699999999999</v>
      </c>
      <c r="S11">
        <v>20.390499999999999</v>
      </c>
      <c r="T11">
        <v>0</v>
      </c>
      <c r="U11">
        <v>418.77</v>
      </c>
      <c r="V11">
        <v>15.6046</v>
      </c>
      <c r="W11">
        <v>34.2789</v>
      </c>
      <c r="X11">
        <v>109.6908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8.3810000000000002</v>
      </c>
      <c r="AG11">
        <v>43.467599999999997</v>
      </c>
      <c r="AH11">
        <v>0</v>
      </c>
      <c r="AI11">
        <v>0</v>
      </c>
      <c r="AJ11">
        <v>0</v>
      </c>
      <c r="AK11">
        <v>53.5518</v>
      </c>
      <c r="AL11">
        <v>24.983000000000001</v>
      </c>
      <c r="AM11">
        <v>16.262599999999999</v>
      </c>
      <c r="AN11">
        <v>0.66954999999999998</v>
      </c>
      <c r="AO11">
        <v>0</v>
      </c>
      <c r="AP11">
        <v>0</v>
      </c>
      <c r="AQ11">
        <v>0</v>
      </c>
      <c r="AR11">
        <v>41.951999999999998</v>
      </c>
      <c r="AS11">
        <v>32.553840000000001</v>
      </c>
      <c r="AT11">
        <v>17.821248000000001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1975.3191109999998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303.950041</v>
      </c>
      <c r="L12">
        <v>364.32499999999999</v>
      </c>
      <c r="M12">
        <v>92</v>
      </c>
      <c r="N12">
        <v>117.125</v>
      </c>
      <c r="O12">
        <v>102.88979999999999</v>
      </c>
      <c r="P12">
        <v>125.58750000000001</v>
      </c>
      <c r="Q12">
        <v>8.6417000000000002</v>
      </c>
      <c r="R12">
        <v>32.117699999999999</v>
      </c>
      <c r="S12">
        <v>20.390499999999999</v>
      </c>
      <c r="T12">
        <v>0</v>
      </c>
      <c r="U12">
        <v>418.77</v>
      </c>
      <c r="V12">
        <v>15.6046</v>
      </c>
      <c r="W12">
        <v>34.2789</v>
      </c>
      <c r="X12">
        <v>109.6908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8.3810000000000002</v>
      </c>
      <c r="AG12">
        <v>43.467599999999997</v>
      </c>
      <c r="AH12">
        <v>0</v>
      </c>
      <c r="AI12">
        <v>0</v>
      </c>
      <c r="AJ12">
        <v>0</v>
      </c>
      <c r="AK12">
        <v>53.5518</v>
      </c>
      <c r="AL12">
        <v>24.983000000000001</v>
      </c>
      <c r="AM12">
        <v>16.262599999999999</v>
      </c>
      <c r="AN12">
        <v>0.66954999999999998</v>
      </c>
      <c r="AO12">
        <v>0</v>
      </c>
      <c r="AP12">
        <v>0</v>
      </c>
      <c r="AQ12">
        <v>0</v>
      </c>
      <c r="AR12">
        <v>41.951999999999998</v>
      </c>
      <c r="AS12">
        <v>32.553840000000001</v>
      </c>
      <c r="AT12">
        <v>15.698713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1999.370496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330.12396200000001</v>
      </c>
      <c r="L13">
        <v>360.12</v>
      </c>
      <c r="M13">
        <v>92</v>
      </c>
      <c r="N13">
        <v>117.125</v>
      </c>
      <c r="O13">
        <v>102.88979999999999</v>
      </c>
      <c r="P13">
        <v>125.58750000000001</v>
      </c>
      <c r="Q13">
        <v>6.5</v>
      </c>
      <c r="R13">
        <v>23.81</v>
      </c>
      <c r="S13">
        <v>15.22</v>
      </c>
      <c r="T13">
        <v>0</v>
      </c>
      <c r="U13">
        <v>418.77</v>
      </c>
      <c r="V13">
        <v>15.6046</v>
      </c>
      <c r="W13">
        <v>34.2789</v>
      </c>
      <c r="X13">
        <v>109.6908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8.3810000000000002</v>
      </c>
      <c r="AG13">
        <v>43.467599999999997</v>
      </c>
      <c r="AH13">
        <v>0</v>
      </c>
      <c r="AI13">
        <v>0</v>
      </c>
      <c r="AJ13">
        <v>0</v>
      </c>
      <c r="AK13">
        <v>53.5518</v>
      </c>
      <c r="AL13">
        <v>24.983000000000001</v>
      </c>
      <c r="AM13">
        <v>16.262599999999999</v>
      </c>
      <c r="AN13">
        <v>0.66954999999999998</v>
      </c>
      <c r="AO13">
        <v>0</v>
      </c>
      <c r="AP13">
        <v>0</v>
      </c>
      <c r="AQ13">
        <v>0</v>
      </c>
      <c r="AR13">
        <v>35.328000000000003</v>
      </c>
      <c r="AS13">
        <v>32.553840000000001</v>
      </c>
      <c r="AT13">
        <v>16.331744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1999.728548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358.22581700000001</v>
      </c>
      <c r="L14">
        <v>360.12</v>
      </c>
      <c r="M14">
        <v>92</v>
      </c>
      <c r="N14">
        <v>117.125</v>
      </c>
      <c r="O14">
        <v>102.88979999999999</v>
      </c>
      <c r="P14">
        <v>125.58750000000001</v>
      </c>
      <c r="Q14">
        <v>6.5</v>
      </c>
      <c r="R14">
        <v>23.81</v>
      </c>
      <c r="S14">
        <v>15.22</v>
      </c>
      <c r="T14">
        <v>0</v>
      </c>
      <c r="U14">
        <v>418.77</v>
      </c>
      <c r="V14">
        <v>15.6046</v>
      </c>
      <c r="W14">
        <v>34.2789</v>
      </c>
      <c r="X14">
        <v>109.6908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8.3810000000000002</v>
      </c>
      <c r="AG14">
        <v>43.467599999999997</v>
      </c>
      <c r="AH14">
        <v>0</v>
      </c>
      <c r="AI14">
        <v>0</v>
      </c>
      <c r="AJ14">
        <v>0</v>
      </c>
      <c r="AK14">
        <v>53.5518</v>
      </c>
      <c r="AL14">
        <v>24.983000000000001</v>
      </c>
      <c r="AM14">
        <v>16.262599999999999</v>
      </c>
      <c r="AN14">
        <v>0.66954999999999998</v>
      </c>
      <c r="AO14">
        <v>0</v>
      </c>
      <c r="AP14">
        <v>0</v>
      </c>
      <c r="AQ14">
        <v>0</v>
      </c>
      <c r="AR14">
        <v>35.328000000000003</v>
      </c>
      <c r="AS14">
        <v>32.553840000000001</v>
      </c>
      <c r="AT14">
        <v>18.435632999999999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2029.9342920000001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373.15</v>
      </c>
      <c r="L15">
        <v>360.12</v>
      </c>
      <c r="M15">
        <v>63.525599999999997</v>
      </c>
      <c r="N15">
        <v>93.972300000000004</v>
      </c>
      <c r="O15">
        <v>75.667400000000001</v>
      </c>
      <c r="P15">
        <v>125.58750000000001</v>
      </c>
      <c r="Q15">
        <v>6.5</v>
      </c>
      <c r="R15">
        <v>23.81</v>
      </c>
      <c r="S15">
        <v>15.22</v>
      </c>
      <c r="T15">
        <v>0</v>
      </c>
      <c r="U15">
        <v>418.77</v>
      </c>
      <c r="V15">
        <v>15.6046</v>
      </c>
      <c r="W15">
        <v>35.2789</v>
      </c>
      <c r="X15">
        <v>110.6908</v>
      </c>
      <c r="Y15">
        <v>0</v>
      </c>
      <c r="Z15">
        <v>0</v>
      </c>
      <c r="AA15">
        <v>14.04936</v>
      </c>
      <c r="AB15">
        <v>0</v>
      </c>
      <c r="AC15">
        <v>0</v>
      </c>
      <c r="AD15">
        <v>0</v>
      </c>
      <c r="AE15">
        <v>16.478852</v>
      </c>
      <c r="AF15">
        <v>8.3810000000000002</v>
      </c>
      <c r="AG15">
        <v>43.467599999999997</v>
      </c>
      <c r="AH15">
        <v>0</v>
      </c>
      <c r="AI15">
        <v>0</v>
      </c>
      <c r="AJ15">
        <v>0</v>
      </c>
      <c r="AK15">
        <v>53.5518</v>
      </c>
      <c r="AL15">
        <v>12.782</v>
      </c>
      <c r="AM15">
        <v>16.262599999999999</v>
      </c>
      <c r="AN15">
        <v>0.66954999999999998</v>
      </c>
      <c r="AO15">
        <v>0</v>
      </c>
      <c r="AP15">
        <v>0</v>
      </c>
      <c r="AQ15">
        <v>0</v>
      </c>
      <c r="AR15">
        <v>35.328000000000003</v>
      </c>
      <c r="AS15">
        <v>31.897382</v>
      </c>
      <c r="AT15">
        <v>20.000036000000001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1970.7652799999998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373.15</v>
      </c>
      <c r="L16">
        <v>360.12</v>
      </c>
      <c r="M16">
        <v>63.525599999999997</v>
      </c>
      <c r="N16">
        <v>93.972300000000004</v>
      </c>
      <c r="O16">
        <v>75.667400000000001</v>
      </c>
      <c r="P16">
        <v>125.58750000000001</v>
      </c>
      <c r="Q16">
        <v>6.5</v>
      </c>
      <c r="R16">
        <v>23.81</v>
      </c>
      <c r="S16">
        <v>15.22</v>
      </c>
      <c r="T16">
        <v>0</v>
      </c>
      <c r="U16">
        <v>418.77</v>
      </c>
      <c r="V16">
        <v>15.6046</v>
      </c>
      <c r="W16">
        <v>35.2789</v>
      </c>
      <c r="X16">
        <v>110.6908</v>
      </c>
      <c r="Y16">
        <v>0</v>
      </c>
      <c r="Z16">
        <v>0</v>
      </c>
      <c r="AA16">
        <v>28.09872</v>
      </c>
      <c r="AB16">
        <v>0</v>
      </c>
      <c r="AC16">
        <v>0</v>
      </c>
      <c r="AD16">
        <v>0</v>
      </c>
      <c r="AE16">
        <v>16.478852</v>
      </c>
      <c r="AF16">
        <v>8.3810000000000002</v>
      </c>
      <c r="AG16">
        <v>43.467599999999997</v>
      </c>
      <c r="AH16">
        <v>0</v>
      </c>
      <c r="AI16">
        <v>0</v>
      </c>
      <c r="AJ16">
        <v>0</v>
      </c>
      <c r="AK16">
        <v>53.5518</v>
      </c>
      <c r="AL16">
        <v>2.3239999999999998</v>
      </c>
      <c r="AM16">
        <v>16.262599999999999</v>
      </c>
      <c r="AN16">
        <v>0.66954999999999998</v>
      </c>
      <c r="AO16">
        <v>0</v>
      </c>
      <c r="AP16">
        <v>0</v>
      </c>
      <c r="AQ16">
        <v>0</v>
      </c>
      <c r="AR16">
        <v>35.328000000000003</v>
      </c>
      <c r="AS16">
        <v>31.897382</v>
      </c>
      <c r="AT16">
        <v>17.270344000000001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1971.6269480000001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373.15</v>
      </c>
      <c r="L17">
        <v>360.12</v>
      </c>
      <c r="M17">
        <v>63.525599999999997</v>
      </c>
      <c r="N17">
        <v>93.972300000000004</v>
      </c>
      <c r="O17">
        <v>75.667400000000001</v>
      </c>
      <c r="P17">
        <v>125.58750000000001</v>
      </c>
      <c r="Q17">
        <v>6.5</v>
      </c>
      <c r="R17">
        <v>23.81</v>
      </c>
      <c r="S17">
        <v>15.22</v>
      </c>
      <c r="T17">
        <v>0</v>
      </c>
      <c r="U17">
        <v>418.77</v>
      </c>
      <c r="V17">
        <v>11.73</v>
      </c>
      <c r="W17">
        <v>26.18</v>
      </c>
      <c r="X17">
        <v>81.77</v>
      </c>
      <c r="Y17">
        <v>0</v>
      </c>
      <c r="Z17">
        <v>0</v>
      </c>
      <c r="AA17">
        <v>28.09872</v>
      </c>
      <c r="AB17">
        <v>3.7324000000000002</v>
      </c>
      <c r="AC17">
        <v>0</v>
      </c>
      <c r="AD17">
        <v>0</v>
      </c>
      <c r="AE17">
        <v>16.478852</v>
      </c>
      <c r="AF17">
        <v>8.3810000000000002</v>
      </c>
      <c r="AG17">
        <v>43.467599999999997</v>
      </c>
      <c r="AH17">
        <v>0</v>
      </c>
      <c r="AI17">
        <v>0</v>
      </c>
      <c r="AJ17">
        <v>0</v>
      </c>
      <c r="AK17">
        <v>53.5518</v>
      </c>
      <c r="AL17">
        <v>2.3239999999999998</v>
      </c>
      <c r="AM17">
        <v>16.262599999999999</v>
      </c>
      <c r="AN17">
        <v>0.66954999999999998</v>
      </c>
      <c r="AO17">
        <v>0</v>
      </c>
      <c r="AP17">
        <v>0</v>
      </c>
      <c r="AQ17">
        <v>0</v>
      </c>
      <c r="AR17">
        <v>35.328000000000003</v>
      </c>
      <c r="AS17">
        <v>31.897382</v>
      </c>
      <c r="AT17">
        <v>19.994797999999999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1936.1895020000002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373.15</v>
      </c>
      <c r="L18">
        <v>360.12</v>
      </c>
      <c r="M18">
        <v>63.525599999999997</v>
      </c>
      <c r="N18">
        <v>93.972300000000004</v>
      </c>
      <c r="O18">
        <v>75.667400000000001</v>
      </c>
      <c r="P18">
        <v>125.58750000000001</v>
      </c>
      <c r="Q18">
        <v>6.5</v>
      </c>
      <c r="R18">
        <v>23.81</v>
      </c>
      <c r="S18">
        <v>15.22</v>
      </c>
      <c r="T18">
        <v>0</v>
      </c>
      <c r="U18">
        <v>418.77</v>
      </c>
      <c r="V18">
        <v>11.73</v>
      </c>
      <c r="W18">
        <v>26.18</v>
      </c>
      <c r="X18">
        <v>81.77</v>
      </c>
      <c r="Y18">
        <v>0</v>
      </c>
      <c r="Z18">
        <v>0</v>
      </c>
      <c r="AA18">
        <v>42.14808</v>
      </c>
      <c r="AB18">
        <v>3.7324000000000002</v>
      </c>
      <c r="AC18">
        <v>0</v>
      </c>
      <c r="AD18">
        <v>0</v>
      </c>
      <c r="AE18">
        <v>16.478852</v>
      </c>
      <c r="AF18">
        <v>8.3810000000000002</v>
      </c>
      <c r="AG18">
        <v>43.467599999999997</v>
      </c>
      <c r="AH18">
        <v>0</v>
      </c>
      <c r="AI18">
        <v>0</v>
      </c>
      <c r="AJ18">
        <v>0</v>
      </c>
      <c r="AK18">
        <v>53.5518</v>
      </c>
      <c r="AL18">
        <v>2.3239999999999998</v>
      </c>
      <c r="AM18">
        <v>16.262599999999999</v>
      </c>
      <c r="AN18">
        <v>0.66954999999999998</v>
      </c>
      <c r="AO18">
        <v>0</v>
      </c>
      <c r="AP18">
        <v>0</v>
      </c>
      <c r="AQ18">
        <v>0</v>
      </c>
      <c r="AR18">
        <v>41.951999999999998</v>
      </c>
      <c r="AS18">
        <v>31.897382</v>
      </c>
      <c r="AT18">
        <v>18.257339999999999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1955.1254040000003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373.15</v>
      </c>
      <c r="L19">
        <v>360.12</v>
      </c>
      <c r="M19">
        <v>63.525599999999997</v>
      </c>
      <c r="N19">
        <v>93.972300000000004</v>
      </c>
      <c r="O19">
        <v>75.667400000000001</v>
      </c>
      <c r="P19">
        <v>125.58750000000001</v>
      </c>
      <c r="Q19">
        <v>6.5</v>
      </c>
      <c r="R19">
        <v>23.81</v>
      </c>
      <c r="S19">
        <v>15.22</v>
      </c>
      <c r="T19">
        <v>0</v>
      </c>
      <c r="U19">
        <v>418.77</v>
      </c>
      <c r="V19">
        <v>11.73</v>
      </c>
      <c r="W19">
        <v>26.18</v>
      </c>
      <c r="X19">
        <v>81.77</v>
      </c>
      <c r="Y19">
        <v>0</v>
      </c>
      <c r="Z19">
        <v>0</v>
      </c>
      <c r="AA19">
        <v>42.14808</v>
      </c>
      <c r="AB19">
        <v>3.7324000000000002</v>
      </c>
      <c r="AC19">
        <v>0</v>
      </c>
      <c r="AD19">
        <v>0</v>
      </c>
      <c r="AE19">
        <v>0</v>
      </c>
      <c r="AF19">
        <v>8.3810000000000002</v>
      </c>
      <c r="AG19">
        <v>43.467599999999997</v>
      </c>
      <c r="AH19">
        <v>0</v>
      </c>
      <c r="AI19">
        <v>0</v>
      </c>
      <c r="AJ19">
        <v>0</v>
      </c>
      <c r="AK19">
        <v>53.5518</v>
      </c>
      <c r="AL19">
        <v>2.3239999999999998</v>
      </c>
      <c r="AM19">
        <v>16.262599999999999</v>
      </c>
      <c r="AN19">
        <v>0.66954999999999998</v>
      </c>
      <c r="AO19">
        <v>0</v>
      </c>
      <c r="AP19">
        <v>0</v>
      </c>
      <c r="AQ19">
        <v>0</v>
      </c>
      <c r="AR19">
        <v>41.951999999999998</v>
      </c>
      <c r="AS19">
        <v>31.897382</v>
      </c>
      <c r="AT19">
        <v>19.789584000000001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1940.1787960000004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373.15</v>
      </c>
      <c r="L20">
        <v>360.12</v>
      </c>
      <c r="M20">
        <v>63.525599999999997</v>
      </c>
      <c r="N20">
        <v>93.972300000000004</v>
      </c>
      <c r="O20">
        <v>75.667400000000001</v>
      </c>
      <c r="P20">
        <v>125.58750000000001</v>
      </c>
      <c r="Q20">
        <v>6.5</v>
      </c>
      <c r="R20">
        <v>23.81</v>
      </c>
      <c r="S20">
        <v>15.22</v>
      </c>
      <c r="T20">
        <v>0</v>
      </c>
      <c r="U20">
        <v>418.77</v>
      </c>
      <c r="V20">
        <v>11.73</v>
      </c>
      <c r="W20">
        <v>26.18</v>
      </c>
      <c r="X20">
        <v>81.77</v>
      </c>
      <c r="Y20">
        <v>0</v>
      </c>
      <c r="Z20">
        <v>0</v>
      </c>
      <c r="AA20">
        <v>42.14808</v>
      </c>
      <c r="AB20">
        <v>3.7324000000000002</v>
      </c>
      <c r="AC20">
        <v>0</v>
      </c>
      <c r="AD20">
        <v>0</v>
      </c>
      <c r="AE20">
        <v>0</v>
      </c>
      <c r="AF20">
        <v>8.3810000000000002</v>
      </c>
      <c r="AG20">
        <v>43.467599999999997</v>
      </c>
      <c r="AH20">
        <v>0</v>
      </c>
      <c r="AI20">
        <v>0</v>
      </c>
      <c r="AJ20">
        <v>0</v>
      </c>
      <c r="AK20">
        <v>53.5518</v>
      </c>
      <c r="AL20">
        <v>12.782</v>
      </c>
      <c r="AM20">
        <v>16.262599999999999</v>
      </c>
      <c r="AN20">
        <v>0.66954999999999998</v>
      </c>
      <c r="AO20">
        <v>0</v>
      </c>
      <c r="AP20">
        <v>0</v>
      </c>
      <c r="AQ20">
        <v>0</v>
      </c>
      <c r="AR20">
        <v>35.328000000000003</v>
      </c>
      <c r="AS20">
        <v>31.897382</v>
      </c>
      <c r="AT20">
        <v>19.933412000000001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1944.1566240000002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373.15</v>
      </c>
      <c r="L21">
        <v>360.12</v>
      </c>
      <c r="M21">
        <v>92</v>
      </c>
      <c r="N21">
        <v>117.125</v>
      </c>
      <c r="O21">
        <v>102.88979999999999</v>
      </c>
      <c r="P21">
        <v>125.58750000000001</v>
      </c>
      <c r="Q21">
        <v>6.5</v>
      </c>
      <c r="R21">
        <v>23.81</v>
      </c>
      <c r="S21">
        <v>15.22</v>
      </c>
      <c r="T21">
        <v>0</v>
      </c>
      <c r="U21">
        <v>418.77</v>
      </c>
      <c r="V21">
        <v>11.73</v>
      </c>
      <c r="W21">
        <v>26.18</v>
      </c>
      <c r="X21">
        <v>81.77</v>
      </c>
      <c r="Y21">
        <v>0</v>
      </c>
      <c r="Z21">
        <v>0</v>
      </c>
      <c r="AA21">
        <v>42.14808</v>
      </c>
      <c r="AB21">
        <v>3.7324000000000002</v>
      </c>
      <c r="AC21">
        <v>0</v>
      </c>
      <c r="AD21">
        <v>0</v>
      </c>
      <c r="AE21">
        <v>0</v>
      </c>
      <c r="AF21">
        <v>8.3810000000000002</v>
      </c>
      <c r="AG21">
        <v>43.467599999999997</v>
      </c>
      <c r="AH21">
        <v>0</v>
      </c>
      <c r="AI21">
        <v>0</v>
      </c>
      <c r="AJ21">
        <v>0</v>
      </c>
      <c r="AK21">
        <v>53.5518</v>
      </c>
      <c r="AL21">
        <v>12.782</v>
      </c>
      <c r="AM21">
        <v>16.262599999999999</v>
      </c>
      <c r="AN21">
        <v>0.66954999999999998</v>
      </c>
      <c r="AO21">
        <v>0</v>
      </c>
      <c r="AP21">
        <v>0.25619999999999998</v>
      </c>
      <c r="AQ21">
        <v>0</v>
      </c>
      <c r="AR21">
        <v>35.328000000000003</v>
      </c>
      <c r="AS21">
        <v>31.897382</v>
      </c>
      <c r="AT21">
        <v>20.000036000000001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2023.3289480000001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373.15</v>
      </c>
      <c r="L22">
        <v>360.12</v>
      </c>
      <c r="M22">
        <v>92</v>
      </c>
      <c r="N22">
        <v>117.125</v>
      </c>
      <c r="O22">
        <v>102.88979999999999</v>
      </c>
      <c r="P22">
        <v>125.58750000000001</v>
      </c>
      <c r="Q22">
        <v>6.5</v>
      </c>
      <c r="R22">
        <v>23.81</v>
      </c>
      <c r="S22">
        <v>15.22</v>
      </c>
      <c r="T22">
        <v>0</v>
      </c>
      <c r="U22">
        <v>418.77</v>
      </c>
      <c r="V22">
        <v>11.73</v>
      </c>
      <c r="W22">
        <v>26.18</v>
      </c>
      <c r="X22">
        <v>81.77</v>
      </c>
      <c r="Y22">
        <v>0</v>
      </c>
      <c r="Z22">
        <v>0</v>
      </c>
      <c r="AA22">
        <v>42.14808</v>
      </c>
      <c r="AB22">
        <v>3.7324000000000002</v>
      </c>
      <c r="AC22">
        <v>0</v>
      </c>
      <c r="AD22">
        <v>0</v>
      </c>
      <c r="AE22">
        <v>0</v>
      </c>
      <c r="AF22">
        <v>8.3810000000000002</v>
      </c>
      <c r="AG22">
        <v>43.467599999999997</v>
      </c>
      <c r="AH22">
        <v>18.940000000000001</v>
      </c>
      <c r="AI22">
        <v>0</v>
      </c>
      <c r="AJ22">
        <v>0</v>
      </c>
      <c r="AK22">
        <v>53.5518</v>
      </c>
      <c r="AL22">
        <v>12.782</v>
      </c>
      <c r="AM22">
        <v>16.262599999999999</v>
      </c>
      <c r="AN22">
        <v>0.66954999999999998</v>
      </c>
      <c r="AO22">
        <v>0</v>
      </c>
      <c r="AP22">
        <v>0.25619999999999998</v>
      </c>
      <c r="AQ22">
        <v>12.663</v>
      </c>
      <c r="AR22">
        <v>35.328000000000003</v>
      </c>
      <c r="AS22">
        <v>31.897382</v>
      </c>
      <c r="AT22">
        <v>20.000036000000001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2054.9319480000004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373.15</v>
      </c>
      <c r="L23">
        <v>412.12</v>
      </c>
      <c r="M23">
        <v>92</v>
      </c>
      <c r="N23">
        <v>117.125</v>
      </c>
      <c r="O23">
        <v>102.88979999999999</v>
      </c>
      <c r="P23">
        <v>125.58750000000001</v>
      </c>
      <c r="Q23">
        <v>7.9972000000000003</v>
      </c>
      <c r="R23">
        <v>29.315300000000001</v>
      </c>
      <c r="S23">
        <v>18.516500000000001</v>
      </c>
      <c r="T23">
        <v>0</v>
      </c>
      <c r="U23">
        <v>418.77</v>
      </c>
      <c r="V23">
        <v>15.683304</v>
      </c>
      <c r="W23">
        <v>37.301099999999998</v>
      </c>
      <c r="X23">
        <v>118.34010000000001</v>
      </c>
      <c r="Y23">
        <v>0</v>
      </c>
      <c r="Z23">
        <v>0</v>
      </c>
      <c r="AA23">
        <v>42.14808</v>
      </c>
      <c r="AB23">
        <v>3.7324000000000002</v>
      </c>
      <c r="AC23">
        <v>0</v>
      </c>
      <c r="AD23">
        <v>0</v>
      </c>
      <c r="AE23">
        <v>0</v>
      </c>
      <c r="AF23">
        <v>8.3810000000000002</v>
      </c>
      <c r="AG23">
        <v>43.467599999999997</v>
      </c>
      <c r="AH23">
        <v>18.940000000000001</v>
      </c>
      <c r="AI23">
        <v>0</v>
      </c>
      <c r="AJ23">
        <v>0</v>
      </c>
      <c r="AK23">
        <v>53.5518</v>
      </c>
      <c r="AL23">
        <v>12.782</v>
      </c>
      <c r="AM23">
        <v>16.262599999999999</v>
      </c>
      <c r="AN23">
        <v>0.66954999999999998</v>
      </c>
      <c r="AO23">
        <v>0</v>
      </c>
      <c r="AP23">
        <v>6.1487999999999996</v>
      </c>
      <c r="AQ23">
        <v>12.978</v>
      </c>
      <c r="AR23">
        <v>35.328000000000003</v>
      </c>
      <c r="AS23">
        <v>31.897382</v>
      </c>
      <c r="AT23">
        <v>20.000036000000001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2175.083052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373.15</v>
      </c>
      <c r="L24">
        <v>392.12</v>
      </c>
      <c r="M24">
        <v>92</v>
      </c>
      <c r="N24">
        <v>117.125</v>
      </c>
      <c r="O24">
        <v>102.88979999999999</v>
      </c>
      <c r="P24">
        <v>125.58750000000001</v>
      </c>
      <c r="Q24">
        <v>7.9972000000000003</v>
      </c>
      <c r="R24">
        <v>29.315300000000001</v>
      </c>
      <c r="S24">
        <v>18.516500000000001</v>
      </c>
      <c r="T24">
        <v>0</v>
      </c>
      <c r="U24">
        <v>418.77</v>
      </c>
      <c r="V24">
        <v>16.855399999999999</v>
      </c>
      <c r="W24">
        <v>37.301099999999998</v>
      </c>
      <c r="X24">
        <v>118.34010000000001</v>
      </c>
      <c r="Y24">
        <v>0</v>
      </c>
      <c r="Z24">
        <v>0</v>
      </c>
      <c r="AA24">
        <v>42.14808</v>
      </c>
      <c r="AB24">
        <v>3.7324000000000002</v>
      </c>
      <c r="AC24">
        <v>0</v>
      </c>
      <c r="AD24">
        <v>0</v>
      </c>
      <c r="AE24">
        <v>0</v>
      </c>
      <c r="AF24">
        <v>8.3810000000000002</v>
      </c>
      <c r="AG24">
        <v>43.467599999999997</v>
      </c>
      <c r="AH24">
        <v>18.940000000000001</v>
      </c>
      <c r="AI24">
        <v>0</v>
      </c>
      <c r="AJ24">
        <v>0</v>
      </c>
      <c r="AK24">
        <v>53.5518</v>
      </c>
      <c r="AL24">
        <v>12.782</v>
      </c>
      <c r="AM24">
        <v>16.262599999999999</v>
      </c>
      <c r="AN24">
        <v>0.66954999999999998</v>
      </c>
      <c r="AO24">
        <v>0</v>
      </c>
      <c r="AP24">
        <v>6.1487999999999996</v>
      </c>
      <c r="AQ24">
        <v>12.978</v>
      </c>
      <c r="AR24">
        <v>35.328000000000003</v>
      </c>
      <c r="AS24">
        <v>31.897382</v>
      </c>
      <c r="AT24">
        <v>20.000036000000001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2156.2551479999997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373.15</v>
      </c>
      <c r="L25">
        <v>364.32499999999999</v>
      </c>
      <c r="M25">
        <v>92</v>
      </c>
      <c r="N25">
        <v>117.125</v>
      </c>
      <c r="O25">
        <v>102.88979999999999</v>
      </c>
      <c r="P25">
        <v>125.58750000000001</v>
      </c>
      <c r="Q25">
        <v>8.9594819999999995</v>
      </c>
      <c r="R25">
        <v>36.367255</v>
      </c>
      <c r="S25">
        <v>22.433005999999999</v>
      </c>
      <c r="T25">
        <v>0</v>
      </c>
      <c r="U25">
        <v>418.77</v>
      </c>
      <c r="V25">
        <v>20.73</v>
      </c>
      <c r="W25">
        <v>46.399079999999998</v>
      </c>
      <c r="X25">
        <v>146.63609</v>
      </c>
      <c r="Y25">
        <v>0</v>
      </c>
      <c r="Z25">
        <v>0</v>
      </c>
      <c r="AA25">
        <v>42.14808</v>
      </c>
      <c r="AB25">
        <v>3.7324000000000002</v>
      </c>
      <c r="AC25">
        <v>9.6778399999999998</v>
      </c>
      <c r="AD25">
        <v>0</v>
      </c>
      <c r="AE25">
        <v>0</v>
      </c>
      <c r="AF25">
        <v>8.3810000000000002</v>
      </c>
      <c r="AG25">
        <v>43.467599999999997</v>
      </c>
      <c r="AH25">
        <v>37.880000000000003</v>
      </c>
      <c r="AI25">
        <v>0</v>
      </c>
      <c r="AJ25">
        <v>0</v>
      </c>
      <c r="AK25">
        <v>53.5518</v>
      </c>
      <c r="AL25">
        <v>12.782</v>
      </c>
      <c r="AM25">
        <v>16.262599999999999</v>
      </c>
      <c r="AN25">
        <v>0.66954999999999998</v>
      </c>
      <c r="AO25">
        <v>0</v>
      </c>
      <c r="AP25">
        <v>6.1487999999999996</v>
      </c>
      <c r="AQ25">
        <v>25.956</v>
      </c>
      <c r="AR25">
        <v>41.951999999999998</v>
      </c>
      <c r="AS25">
        <v>31.897382</v>
      </c>
      <c r="AT25">
        <v>20.000036000000001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2229.8793010000004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427.3</v>
      </c>
      <c r="L26">
        <v>364.32499999999999</v>
      </c>
      <c r="M26">
        <v>92</v>
      </c>
      <c r="N26">
        <v>117.125</v>
      </c>
      <c r="O26">
        <v>102.88979999999999</v>
      </c>
      <c r="P26">
        <v>125.58750000000001</v>
      </c>
      <c r="Q26">
        <v>8.6417000000000002</v>
      </c>
      <c r="R26">
        <v>32.117699999999999</v>
      </c>
      <c r="S26">
        <v>20.390499999999999</v>
      </c>
      <c r="T26">
        <v>0</v>
      </c>
      <c r="U26">
        <v>418.77</v>
      </c>
      <c r="V26">
        <v>20.73</v>
      </c>
      <c r="W26">
        <v>46.399079999999998</v>
      </c>
      <c r="X26">
        <v>147.26089999999999</v>
      </c>
      <c r="Y26">
        <v>0</v>
      </c>
      <c r="Z26">
        <v>0</v>
      </c>
      <c r="AA26">
        <v>42.14808</v>
      </c>
      <c r="AB26">
        <v>13.0634</v>
      </c>
      <c r="AC26">
        <v>9.6778399999999998</v>
      </c>
      <c r="AD26">
        <v>1.321</v>
      </c>
      <c r="AE26">
        <v>0</v>
      </c>
      <c r="AF26">
        <v>8.3810000000000002</v>
      </c>
      <c r="AG26">
        <v>43.467599999999997</v>
      </c>
      <c r="AH26">
        <v>56.82</v>
      </c>
      <c r="AI26">
        <v>0</v>
      </c>
      <c r="AJ26">
        <v>0</v>
      </c>
      <c r="AK26">
        <v>53.5518</v>
      </c>
      <c r="AL26">
        <v>12.782</v>
      </c>
      <c r="AM26">
        <v>16.262599999999999</v>
      </c>
      <c r="AN26">
        <v>0.66954999999999998</v>
      </c>
      <c r="AO26">
        <v>0</v>
      </c>
      <c r="AP26">
        <v>6.1487999999999996</v>
      </c>
      <c r="AQ26">
        <v>25.956</v>
      </c>
      <c r="AR26">
        <v>41.951999999999998</v>
      </c>
      <c r="AS26">
        <v>31.897382</v>
      </c>
      <c r="AT26">
        <v>20.000036000000001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2307.6362680000007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513.29999999999995</v>
      </c>
      <c r="L27">
        <v>364.32499999999999</v>
      </c>
      <c r="M27">
        <v>92</v>
      </c>
      <c r="N27">
        <v>117.125</v>
      </c>
      <c r="O27">
        <v>102.88979999999999</v>
      </c>
      <c r="P27">
        <v>125.58750000000001</v>
      </c>
      <c r="Q27">
        <v>8.6417000000000002</v>
      </c>
      <c r="R27">
        <v>32.117699999999999</v>
      </c>
      <c r="S27">
        <v>20.390499999999999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0</v>
      </c>
      <c r="AA27">
        <v>42.14808</v>
      </c>
      <c r="AB27">
        <v>26.34008</v>
      </c>
      <c r="AC27">
        <v>19.35568</v>
      </c>
      <c r="AD27">
        <v>9.1360360000000007</v>
      </c>
      <c r="AE27">
        <v>16.478852</v>
      </c>
      <c r="AF27">
        <v>16.762</v>
      </c>
      <c r="AG27">
        <v>43.467599999999997</v>
      </c>
      <c r="AH27">
        <v>75.760000000000005</v>
      </c>
      <c r="AI27">
        <v>0</v>
      </c>
      <c r="AJ27">
        <v>0</v>
      </c>
      <c r="AK27">
        <v>53.5518</v>
      </c>
      <c r="AL27">
        <v>30.212</v>
      </c>
      <c r="AM27">
        <v>16.262599999999999</v>
      </c>
      <c r="AN27">
        <v>0.66954999999999998</v>
      </c>
      <c r="AO27">
        <v>0</v>
      </c>
      <c r="AP27">
        <v>6.1487999999999996</v>
      </c>
      <c r="AQ27">
        <v>37.799999999999997</v>
      </c>
      <c r="AR27">
        <v>35.328000000000003</v>
      </c>
      <c r="AS27">
        <v>31.897382</v>
      </c>
      <c r="AT27">
        <v>20.000036000000001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2490.8556760000006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561.29999999999995</v>
      </c>
      <c r="L28">
        <v>426.32499999999999</v>
      </c>
      <c r="M28">
        <v>92</v>
      </c>
      <c r="N28">
        <v>117.125</v>
      </c>
      <c r="O28">
        <v>102.88979999999999</v>
      </c>
      <c r="P28">
        <v>125.58750000000001</v>
      </c>
      <c r="Q28">
        <v>8.6417000000000002</v>
      </c>
      <c r="R28">
        <v>32.117699999999999</v>
      </c>
      <c r="S28">
        <v>20.390499999999999</v>
      </c>
      <c r="T28">
        <v>0</v>
      </c>
      <c r="U28">
        <v>418.77</v>
      </c>
      <c r="V28">
        <v>17.87</v>
      </c>
      <c r="W28">
        <v>46.399079999999998</v>
      </c>
      <c r="X28">
        <v>147.26089999999999</v>
      </c>
      <c r="Y28">
        <v>0</v>
      </c>
      <c r="Z28">
        <v>0</v>
      </c>
      <c r="AA28">
        <v>42.14808</v>
      </c>
      <c r="AB28">
        <v>39.510120000000001</v>
      </c>
      <c r="AC28">
        <v>29.062808</v>
      </c>
      <c r="AD28">
        <v>9.1360360000000007</v>
      </c>
      <c r="AE28">
        <v>32.957704</v>
      </c>
      <c r="AF28">
        <v>24.65</v>
      </c>
      <c r="AG28">
        <v>43.467599999999997</v>
      </c>
      <c r="AH28">
        <v>104.17</v>
      </c>
      <c r="AI28">
        <v>0</v>
      </c>
      <c r="AJ28">
        <v>0</v>
      </c>
      <c r="AK28">
        <v>53.5518</v>
      </c>
      <c r="AL28">
        <v>44.155999999999999</v>
      </c>
      <c r="AM28">
        <v>16.7958</v>
      </c>
      <c r="AN28">
        <v>0.66954999999999998</v>
      </c>
      <c r="AO28">
        <v>0</v>
      </c>
      <c r="AP28">
        <v>0.25619999999999998</v>
      </c>
      <c r="AQ28">
        <v>51.911999999999999</v>
      </c>
      <c r="AR28">
        <v>35.328000000000003</v>
      </c>
      <c r="AS28">
        <v>31.897382</v>
      </c>
      <c r="AT28">
        <v>20.000036000000001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2696.3462959999993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601.19949999999994</v>
      </c>
      <c r="L29">
        <v>484.98500000000001</v>
      </c>
      <c r="M29">
        <v>92</v>
      </c>
      <c r="N29">
        <v>117.125</v>
      </c>
      <c r="O29">
        <v>102.88979999999999</v>
      </c>
      <c r="P29">
        <v>125.58750000000001</v>
      </c>
      <c r="Q29">
        <v>8.6417000000000002</v>
      </c>
      <c r="R29">
        <v>36.884799999999998</v>
      </c>
      <c r="S29">
        <v>20.390499999999999</v>
      </c>
      <c r="T29">
        <v>0</v>
      </c>
      <c r="U29">
        <v>418.77</v>
      </c>
      <c r="V29">
        <v>17.87</v>
      </c>
      <c r="W29">
        <v>40.064500000000002</v>
      </c>
      <c r="X29">
        <v>127.1609</v>
      </c>
      <c r="Y29">
        <v>0</v>
      </c>
      <c r="Z29">
        <v>0</v>
      </c>
      <c r="AA29">
        <v>42.14808</v>
      </c>
      <c r="AB29">
        <v>39.510120000000001</v>
      </c>
      <c r="AC29">
        <v>29.062808</v>
      </c>
      <c r="AD29">
        <v>18.272072000000001</v>
      </c>
      <c r="AE29">
        <v>32.957704</v>
      </c>
      <c r="AF29">
        <v>24.65</v>
      </c>
      <c r="AG29">
        <v>43.467599999999997</v>
      </c>
      <c r="AH29">
        <v>116.9545</v>
      </c>
      <c r="AI29">
        <v>0</v>
      </c>
      <c r="AJ29">
        <v>0</v>
      </c>
      <c r="AK29">
        <v>53.5518</v>
      </c>
      <c r="AL29">
        <v>44.155999999999999</v>
      </c>
      <c r="AM29">
        <v>16.7958</v>
      </c>
      <c r="AN29">
        <v>0.66954999999999998</v>
      </c>
      <c r="AO29">
        <v>0</v>
      </c>
      <c r="AP29">
        <v>0.25619999999999998</v>
      </c>
      <c r="AQ29">
        <v>51.911999999999999</v>
      </c>
      <c r="AR29">
        <v>35.328000000000003</v>
      </c>
      <c r="AS29">
        <v>31.897382</v>
      </c>
      <c r="AT29">
        <v>20.000036000000001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2795.1588519999991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601.19949999999994</v>
      </c>
      <c r="L30">
        <v>553.98500000000001</v>
      </c>
      <c r="M30">
        <v>92</v>
      </c>
      <c r="N30">
        <v>117.125</v>
      </c>
      <c r="O30">
        <v>102.88979999999999</v>
      </c>
      <c r="P30">
        <v>125.58750000000001</v>
      </c>
      <c r="Q30">
        <v>10.1389</v>
      </c>
      <c r="R30">
        <v>42.390099999999997</v>
      </c>
      <c r="S30">
        <v>23.687000000000001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0</v>
      </c>
      <c r="AA30">
        <v>42.14808</v>
      </c>
      <c r="AB30">
        <v>39.510120000000001</v>
      </c>
      <c r="AC30">
        <v>29.062808</v>
      </c>
      <c r="AD30">
        <v>27.408107999999999</v>
      </c>
      <c r="AE30">
        <v>32.957704</v>
      </c>
      <c r="AF30">
        <v>24.65</v>
      </c>
      <c r="AG30">
        <v>43.467599999999997</v>
      </c>
      <c r="AH30">
        <v>116.9545</v>
      </c>
      <c r="AI30">
        <v>0</v>
      </c>
      <c r="AJ30">
        <v>0</v>
      </c>
      <c r="AK30">
        <v>53.5518</v>
      </c>
      <c r="AL30">
        <v>44.155999999999999</v>
      </c>
      <c r="AM30">
        <v>16.7958</v>
      </c>
      <c r="AN30">
        <v>0.66954999999999998</v>
      </c>
      <c r="AO30">
        <v>0</v>
      </c>
      <c r="AP30">
        <v>0.25619999999999998</v>
      </c>
      <c r="AQ30">
        <v>51.911999999999999</v>
      </c>
      <c r="AR30">
        <v>35.328000000000003</v>
      </c>
      <c r="AS30">
        <v>31.897382</v>
      </c>
      <c r="AT30">
        <v>20.000036000000001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2912.8884679999992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601.19949999999994</v>
      </c>
      <c r="L31">
        <v>653.15009999999995</v>
      </c>
      <c r="M31">
        <v>92</v>
      </c>
      <c r="N31">
        <v>117.125</v>
      </c>
      <c r="O31">
        <v>102.88979999999999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0</v>
      </c>
      <c r="AA31">
        <v>42.14808</v>
      </c>
      <c r="AB31">
        <v>39.510120000000001</v>
      </c>
      <c r="AC31">
        <v>29.062808</v>
      </c>
      <c r="AD31">
        <v>27.408107999999999</v>
      </c>
      <c r="AE31">
        <v>32.957704</v>
      </c>
      <c r="AF31">
        <v>24.65</v>
      </c>
      <c r="AG31">
        <v>43.467599999999997</v>
      </c>
      <c r="AH31">
        <v>116.9545</v>
      </c>
      <c r="AI31">
        <v>0</v>
      </c>
      <c r="AJ31">
        <v>0</v>
      </c>
      <c r="AK31">
        <v>53.5518</v>
      </c>
      <c r="AL31">
        <v>44.155999999999999</v>
      </c>
      <c r="AM31">
        <v>16.7958</v>
      </c>
      <c r="AN31">
        <v>0.66954999999999998</v>
      </c>
      <c r="AO31">
        <v>0</v>
      </c>
      <c r="AP31">
        <v>0.25619999999999998</v>
      </c>
      <c r="AQ31">
        <v>51.911999999999999</v>
      </c>
      <c r="AR31">
        <v>35.328000000000003</v>
      </c>
      <c r="AS31">
        <v>31.897382</v>
      </c>
      <c r="AT31">
        <v>20.000036000000001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3015.5277679999999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601.19949999999994</v>
      </c>
      <c r="L32">
        <v>653.15009999999995</v>
      </c>
      <c r="M32">
        <v>92</v>
      </c>
      <c r="N32">
        <v>117.125</v>
      </c>
      <c r="O32">
        <v>102.88979999999999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0</v>
      </c>
      <c r="AA32">
        <v>42.14808</v>
      </c>
      <c r="AB32">
        <v>39.510120000000001</v>
      </c>
      <c r="AC32">
        <v>29.062808</v>
      </c>
      <c r="AD32">
        <v>27.408107999999999</v>
      </c>
      <c r="AE32">
        <v>32.957704</v>
      </c>
      <c r="AF32">
        <v>24.65</v>
      </c>
      <c r="AG32">
        <v>43.467599999999997</v>
      </c>
      <c r="AH32">
        <v>116.9545</v>
      </c>
      <c r="AI32">
        <v>0</v>
      </c>
      <c r="AJ32">
        <v>0</v>
      </c>
      <c r="AK32">
        <v>53.5518</v>
      </c>
      <c r="AL32">
        <v>44.155999999999999</v>
      </c>
      <c r="AM32">
        <v>16.7958</v>
      </c>
      <c r="AN32">
        <v>0.66954999999999998</v>
      </c>
      <c r="AO32">
        <v>0</v>
      </c>
      <c r="AP32">
        <v>0.25619999999999998</v>
      </c>
      <c r="AQ32">
        <v>51.911999999999999</v>
      </c>
      <c r="AR32">
        <v>41.951999999999998</v>
      </c>
      <c r="AS32">
        <v>31.897382</v>
      </c>
      <c r="AT32">
        <v>20.000036000000001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3022.1517680000002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601.19949999999994</v>
      </c>
      <c r="L33">
        <v>545.42499999999995</v>
      </c>
      <c r="M33">
        <v>92</v>
      </c>
      <c r="N33">
        <v>117.125</v>
      </c>
      <c r="O33">
        <v>102.88979999999999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0</v>
      </c>
      <c r="AA33">
        <v>42.14808</v>
      </c>
      <c r="AB33">
        <v>39.510120000000001</v>
      </c>
      <c r="AC33">
        <v>29.062808</v>
      </c>
      <c r="AD33">
        <v>27.408107999999999</v>
      </c>
      <c r="AE33">
        <v>32.957704</v>
      </c>
      <c r="AF33">
        <v>24.65</v>
      </c>
      <c r="AG33">
        <v>43.467599999999997</v>
      </c>
      <c r="AH33">
        <v>104.17</v>
      </c>
      <c r="AI33">
        <v>0</v>
      </c>
      <c r="AJ33">
        <v>0</v>
      </c>
      <c r="AK33">
        <v>53.5518</v>
      </c>
      <c r="AL33">
        <v>44.155999999999999</v>
      </c>
      <c r="AM33">
        <v>16.7958</v>
      </c>
      <c r="AN33">
        <v>0.66954999999999998</v>
      </c>
      <c r="AO33">
        <v>0</v>
      </c>
      <c r="AP33">
        <v>0.25619999999999998</v>
      </c>
      <c r="AQ33">
        <v>51.911999999999999</v>
      </c>
      <c r="AR33">
        <v>41.951999999999998</v>
      </c>
      <c r="AS33">
        <v>31.897382</v>
      </c>
      <c r="AT33">
        <v>20.000036000000001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2901.6421679999999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601.19949999999994</v>
      </c>
      <c r="L34">
        <v>565.42499999999995</v>
      </c>
      <c r="M34">
        <v>92</v>
      </c>
      <c r="N34">
        <v>117.125</v>
      </c>
      <c r="O34">
        <v>102.88979999999999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0</v>
      </c>
      <c r="AA34">
        <v>42.14808</v>
      </c>
      <c r="AB34">
        <v>39.510120000000001</v>
      </c>
      <c r="AC34">
        <v>19.35568</v>
      </c>
      <c r="AD34">
        <v>17.172999999999998</v>
      </c>
      <c r="AE34">
        <v>16.478852</v>
      </c>
      <c r="AF34">
        <v>16.762</v>
      </c>
      <c r="AG34">
        <v>43.467599999999997</v>
      </c>
      <c r="AH34">
        <v>76.138800000000003</v>
      </c>
      <c r="AI34">
        <v>0</v>
      </c>
      <c r="AJ34">
        <v>0</v>
      </c>
      <c r="AK34">
        <v>53.5518</v>
      </c>
      <c r="AL34">
        <v>25.564</v>
      </c>
      <c r="AM34">
        <v>16.262599999999999</v>
      </c>
      <c r="AN34">
        <v>0.66954999999999998</v>
      </c>
      <c r="AO34">
        <v>0</v>
      </c>
      <c r="AP34">
        <v>0.25619999999999998</v>
      </c>
      <c r="AQ34">
        <v>37.799999999999997</v>
      </c>
      <c r="AR34">
        <v>35.328000000000003</v>
      </c>
      <c r="AS34">
        <v>31.897382</v>
      </c>
      <c r="AT34">
        <v>20.000036000000001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2809.4406800000002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535.04999999999995</v>
      </c>
      <c r="L35">
        <v>523.42499999999995</v>
      </c>
      <c r="M35">
        <v>92</v>
      </c>
      <c r="N35">
        <v>117.125</v>
      </c>
      <c r="O35">
        <v>102.88979999999999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0</v>
      </c>
      <c r="AA35">
        <v>42.14808</v>
      </c>
      <c r="AB35">
        <v>26.34008</v>
      </c>
      <c r="AC35">
        <v>9.6778399999999998</v>
      </c>
      <c r="AD35">
        <v>9.1149000000000004</v>
      </c>
      <c r="AE35">
        <v>16.478852</v>
      </c>
      <c r="AF35">
        <v>8.3810000000000002</v>
      </c>
      <c r="AG35">
        <v>43.467599999999997</v>
      </c>
      <c r="AH35">
        <v>75.760000000000005</v>
      </c>
      <c r="AI35">
        <v>0</v>
      </c>
      <c r="AJ35">
        <v>0</v>
      </c>
      <c r="AK35">
        <v>53.5518</v>
      </c>
      <c r="AL35">
        <v>40.088999999999999</v>
      </c>
      <c r="AM35">
        <v>16.262599999999999</v>
      </c>
      <c r="AN35">
        <v>0.66954999999999998</v>
      </c>
      <c r="AO35">
        <v>0</v>
      </c>
      <c r="AP35">
        <v>6.1487999999999996</v>
      </c>
      <c r="AQ35">
        <v>37.799999999999997</v>
      </c>
      <c r="AR35">
        <v>35.328000000000003</v>
      </c>
      <c r="AS35">
        <v>31.897382</v>
      </c>
      <c r="AT35">
        <v>20.000036000000001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2682.0430000000006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546.34</v>
      </c>
      <c r="L36">
        <v>523.42499999999995</v>
      </c>
      <c r="M36">
        <v>92</v>
      </c>
      <c r="N36">
        <v>117.125</v>
      </c>
      <c r="O36">
        <v>102.88979999999999</v>
      </c>
      <c r="P36">
        <v>125.58750000000001</v>
      </c>
      <c r="Q36">
        <v>10.1389</v>
      </c>
      <c r="R36">
        <v>42.390099999999997</v>
      </c>
      <c r="S36">
        <v>23.687000000000001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42.14808</v>
      </c>
      <c r="AB36">
        <v>13.17004</v>
      </c>
      <c r="AC36">
        <v>9.6778399999999998</v>
      </c>
      <c r="AD36">
        <v>0</v>
      </c>
      <c r="AE36">
        <v>0</v>
      </c>
      <c r="AF36">
        <v>8.3810000000000002</v>
      </c>
      <c r="AG36">
        <v>43.467599999999997</v>
      </c>
      <c r="AH36">
        <v>56.82</v>
      </c>
      <c r="AI36">
        <v>0</v>
      </c>
      <c r="AJ36">
        <v>0</v>
      </c>
      <c r="AK36">
        <v>53.5518</v>
      </c>
      <c r="AL36">
        <v>40.088999999999999</v>
      </c>
      <c r="AM36">
        <v>16.262599999999999</v>
      </c>
      <c r="AN36">
        <v>0.66954999999999998</v>
      </c>
      <c r="AO36">
        <v>0</v>
      </c>
      <c r="AP36">
        <v>6.1487999999999996</v>
      </c>
      <c r="AQ36">
        <v>25.956</v>
      </c>
      <c r="AR36">
        <v>35.328000000000003</v>
      </c>
      <c r="AS36">
        <v>31.897382</v>
      </c>
      <c r="AT36">
        <v>20.000036000000001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2620.3110079999997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549.34</v>
      </c>
      <c r="L37">
        <v>475.98500000000001</v>
      </c>
      <c r="M37">
        <v>92</v>
      </c>
      <c r="N37">
        <v>117.125</v>
      </c>
      <c r="O37">
        <v>102.88979999999999</v>
      </c>
      <c r="P37">
        <v>125.58750000000001</v>
      </c>
      <c r="Q37">
        <v>10.1389</v>
      </c>
      <c r="R37">
        <v>42.390099999999997</v>
      </c>
      <c r="S37">
        <v>23.687000000000001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42.14808</v>
      </c>
      <c r="AB37">
        <v>13.17004</v>
      </c>
      <c r="AC37">
        <v>9.6778399999999998</v>
      </c>
      <c r="AD37">
        <v>0</v>
      </c>
      <c r="AE37">
        <v>0</v>
      </c>
      <c r="AF37">
        <v>8.3810000000000002</v>
      </c>
      <c r="AG37">
        <v>43.467599999999997</v>
      </c>
      <c r="AH37">
        <v>18.940000000000001</v>
      </c>
      <c r="AI37">
        <v>0</v>
      </c>
      <c r="AJ37">
        <v>0</v>
      </c>
      <c r="AK37">
        <v>53.5518</v>
      </c>
      <c r="AL37">
        <v>40.088999999999999</v>
      </c>
      <c r="AM37">
        <v>16.262599999999999</v>
      </c>
      <c r="AN37">
        <v>0.66954999999999998</v>
      </c>
      <c r="AO37">
        <v>0</v>
      </c>
      <c r="AP37">
        <v>6.1487999999999996</v>
      </c>
      <c r="AQ37">
        <v>25.956</v>
      </c>
      <c r="AR37">
        <v>35.328000000000003</v>
      </c>
      <c r="AS37">
        <v>31.897382</v>
      </c>
      <c r="AT37">
        <v>20.000036000000001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2537.991008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549.85</v>
      </c>
      <c r="L38">
        <v>408.98500000000001</v>
      </c>
      <c r="M38">
        <v>92</v>
      </c>
      <c r="N38">
        <v>117.125</v>
      </c>
      <c r="O38">
        <v>102.88979999999999</v>
      </c>
      <c r="P38">
        <v>125.58750000000001</v>
      </c>
      <c r="Q38">
        <v>10.1389</v>
      </c>
      <c r="R38">
        <v>42.390099999999997</v>
      </c>
      <c r="S38">
        <v>23.687000000000001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42.14808</v>
      </c>
      <c r="AB38">
        <v>13.17004</v>
      </c>
      <c r="AC38">
        <v>0</v>
      </c>
      <c r="AD38">
        <v>0</v>
      </c>
      <c r="AE38">
        <v>0</v>
      </c>
      <c r="AF38">
        <v>8.3810000000000002</v>
      </c>
      <c r="AG38">
        <v>43.467599999999997</v>
      </c>
      <c r="AH38">
        <v>18.940000000000001</v>
      </c>
      <c r="AI38">
        <v>0</v>
      </c>
      <c r="AJ38">
        <v>0</v>
      </c>
      <c r="AK38">
        <v>53.5518</v>
      </c>
      <c r="AL38">
        <v>40.088999999999999</v>
      </c>
      <c r="AM38">
        <v>16.262599999999999</v>
      </c>
      <c r="AN38">
        <v>0.66954999999999998</v>
      </c>
      <c r="AO38">
        <v>0</v>
      </c>
      <c r="AP38">
        <v>6.1487999999999996</v>
      </c>
      <c r="AQ38">
        <v>25.2</v>
      </c>
      <c r="AR38">
        <v>35.328000000000003</v>
      </c>
      <c r="AS38">
        <v>31.897382</v>
      </c>
      <c r="AT38">
        <v>20.000036000000001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2461.0671679999996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542.03</v>
      </c>
      <c r="L39">
        <v>479.745</v>
      </c>
      <c r="M39">
        <v>92</v>
      </c>
      <c r="N39">
        <v>117.125</v>
      </c>
      <c r="O39">
        <v>102.88979999999999</v>
      </c>
      <c r="P39">
        <v>125.58750000000001</v>
      </c>
      <c r="Q39">
        <v>10.1389</v>
      </c>
      <c r="R39">
        <v>42.390099999999997</v>
      </c>
      <c r="S39">
        <v>23.687000000000001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42.14808</v>
      </c>
      <c r="AB39">
        <v>13.17004</v>
      </c>
      <c r="AC39">
        <v>0</v>
      </c>
      <c r="AD39">
        <v>0</v>
      </c>
      <c r="AE39">
        <v>0</v>
      </c>
      <c r="AF39">
        <v>8.3810000000000002</v>
      </c>
      <c r="AG39">
        <v>43.467599999999997</v>
      </c>
      <c r="AH39">
        <v>18.940000000000001</v>
      </c>
      <c r="AI39">
        <v>0</v>
      </c>
      <c r="AJ39">
        <v>0</v>
      </c>
      <c r="AK39">
        <v>53.5518</v>
      </c>
      <c r="AL39">
        <v>25.564</v>
      </c>
      <c r="AM39">
        <v>16.262599999999999</v>
      </c>
      <c r="AN39">
        <v>0.66954999999999998</v>
      </c>
      <c r="AO39">
        <v>0</v>
      </c>
      <c r="AP39">
        <v>6.1487999999999996</v>
      </c>
      <c r="AQ39">
        <v>12.978</v>
      </c>
      <c r="AR39">
        <v>41.951999999999998</v>
      </c>
      <c r="AS39">
        <v>31.897382</v>
      </c>
      <c r="AT39">
        <v>20.000036000000001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2503.884168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546.59</v>
      </c>
      <c r="L40">
        <v>481.98500000000001</v>
      </c>
      <c r="M40">
        <v>92</v>
      </c>
      <c r="N40">
        <v>117.125</v>
      </c>
      <c r="O40">
        <v>102.88979999999999</v>
      </c>
      <c r="P40">
        <v>125.58750000000001</v>
      </c>
      <c r="Q40">
        <v>10.1389</v>
      </c>
      <c r="R40">
        <v>42.390099999999997</v>
      </c>
      <c r="S40">
        <v>23.687000000000001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42.14808</v>
      </c>
      <c r="AB40">
        <v>13.17004</v>
      </c>
      <c r="AC40">
        <v>0</v>
      </c>
      <c r="AD40">
        <v>0</v>
      </c>
      <c r="AE40">
        <v>0</v>
      </c>
      <c r="AF40">
        <v>8.3810000000000002</v>
      </c>
      <c r="AG40">
        <v>43.467599999999997</v>
      </c>
      <c r="AH40">
        <v>0</v>
      </c>
      <c r="AI40">
        <v>0</v>
      </c>
      <c r="AJ40">
        <v>0</v>
      </c>
      <c r="AK40">
        <v>53.5518</v>
      </c>
      <c r="AL40">
        <v>25.564</v>
      </c>
      <c r="AM40">
        <v>16.262599999999999</v>
      </c>
      <c r="AN40">
        <v>0.66954999999999998</v>
      </c>
      <c r="AO40">
        <v>0</v>
      </c>
      <c r="AP40">
        <v>1.0247999999999999</v>
      </c>
      <c r="AQ40">
        <v>12.978</v>
      </c>
      <c r="AR40">
        <v>41.951999999999998</v>
      </c>
      <c r="AS40">
        <v>31.897382</v>
      </c>
      <c r="AT40">
        <v>20.000036000000001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2486.6201679999999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559.78</v>
      </c>
      <c r="L41">
        <v>454.98500000000001</v>
      </c>
      <c r="M41">
        <v>92</v>
      </c>
      <c r="N41">
        <v>117.125</v>
      </c>
      <c r="O41">
        <v>102.88979999999999</v>
      </c>
      <c r="P41">
        <v>125.58750000000001</v>
      </c>
      <c r="Q41">
        <v>10.1389</v>
      </c>
      <c r="R41">
        <v>42.390099999999997</v>
      </c>
      <c r="S41">
        <v>23.687000000000001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42.14808</v>
      </c>
      <c r="AB41">
        <v>13.17004</v>
      </c>
      <c r="AC41">
        <v>0</v>
      </c>
      <c r="AD41">
        <v>0</v>
      </c>
      <c r="AE41">
        <v>0</v>
      </c>
      <c r="AF41">
        <v>8.3810000000000002</v>
      </c>
      <c r="AG41">
        <v>43.467599999999997</v>
      </c>
      <c r="AH41">
        <v>0</v>
      </c>
      <c r="AI41">
        <v>0</v>
      </c>
      <c r="AJ41">
        <v>0</v>
      </c>
      <c r="AK41">
        <v>53.5518</v>
      </c>
      <c r="AL41">
        <v>25.564</v>
      </c>
      <c r="AM41">
        <v>16.262599999999999</v>
      </c>
      <c r="AN41">
        <v>0.66954999999999998</v>
      </c>
      <c r="AO41">
        <v>0</v>
      </c>
      <c r="AP41">
        <v>1.0247999999999999</v>
      </c>
      <c r="AQ41">
        <v>12.348000000000001</v>
      </c>
      <c r="AR41">
        <v>35.328000000000003</v>
      </c>
      <c r="AS41">
        <v>31.897382</v>
      </c>
      <c r="AT41">
        <v>20.000036000000001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2465.5561679999996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561.80999999999995</v>
      </c>
      <c r="L42">
        <v>460.98500000000001</v>
      </c>
      <c r="M42">
        <v>92</v>
      </c>
      <c r="N42">
        <v>117.125</v>
      </c>
      <c r="O42">
        <v>102.88979999999999</v>
      </c>
      <c r="P42">
        <v>125.58750000000001</v>
      </c>
      <c r="Q42">
        <v>10.1389</v>
      </c>
      <c r="R42">
        <v>37.622999999999998</v>
      </c>
      <c r="S42">
        <v>23.687000000000001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42.14808</v>
      </c>
      <c r="AB42">
        <v>13.17004</v>
      </c>
      <c r="AC42">
        <v>0</v>
      </c>
      <c r="AD42">
        <v>0</v>
      </c>
      <c r="AE42">
        <v>0</v>
      </c>
      <c r="AF42">
        <v>8.3810000000000002</v>
      </c>
      <c r="AG42">
        <v>43.467599999999997</v>
      </c>
      <c r="AH42">
        <v>0</v>
      </c>
      <c r="AI42">
        <v>0</v>
      </c>
      <c r="AJ42">
        <v>0</v>
      </c>
      <c r="AK42">
        <v>53.5518</v>
      </c>
      <c r="AL42">
        <v>25.564</v>
      </c>
      <c r="AM42">
        <v>16.262599999999999</v>
      </c>
      <c r="AN42">
        <v>0.66954999999999998</v>
      </c>
      <c r="AO42">
        <v>0</v>
      </c>
      <c r="AP42">
        <v>1.0247999999999999</v>
      </c>
      <c r="AQ42">
        <v>12.348000000000001</v>
      </c>
      <c r="AR42">
        <v>35.328000000000003</v>
      </c>
      <c r="AS42">
        <v>31.897382</v>
      </c>
      <c r="AT42">
        <v>20.000036000000001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2468.8190679999998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536.34</v>
      </c>
      <c r="L43">
        <v>475.98500000000001</v>
      </c>
      <c r="M43">
        <v>92</v>
      </c>
      <c r="N43">
        <v>117.125</v>
      </c>
      <c r="O43">
        <v>102.88979999999999</v>
      </c>
      <c r="P43">
        <v>125.58750000000001</v>
      </c>
      <c r="Q43">
        <v>10.1389</v>
      </c>
      <c r="R43">
        <v>37.622999999999998</v>
      </c>
      <c r="S43">
        <v>23.687000000000001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6.5208000000000004</v>
      </c>
      <c r="AA43">
        <v>42.14808</v>
      </c>
      <c r="AB43">
        <v>13.17004</v>
      </c>
      <c r="AC43">
        <v>0</v>
      </c>
      <c r="AD43">
        <v>0</v>
      </c>
      <c r="AE43">
        <v>0</v>
      </c>
      <c r="AF43">
        <v>8.3810000000000002</v>
      </c>
      <c r="AG43">
        <v>43.467599999999997</v>
      </c>
      <c r="AH43">
        <v>0</v>
      </c>
      <c r="AI43">
        <v>0</v>
      </c>
      <c r="AJ43">
        <v>0</v>
      </c>
      <c r="AK43">
        <v>53.5518</v>
      </c>
      <c r="AL43">
        <v>25.564</v>
      </c>
      <c r="AM43">
        <v>16.262599999999999</v>
      </c>
      <c r="AN43">
        <v>0.66954999999999998</v>
      </c>
      <c r="AO43">
        <v>0</v>
      </c>
      <c r="AP43">
        <v>1.0247999999999999</v>
      </c>
      <c r="AQ43">
        <v>0</v>
      </c>
      <c r="AR43">
        <v>36.432000000000002</v>
      </c>
      <c r="AS43">
        <v>31.897382</v>
      </c>
      <c r="AT43">
        <v>20.000036000000001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2453.6258679999996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529.44000000000005</v>
      </c>
      <c r="L44">
        <v>481.98500000000001</v>
      </c>
      <c r="M44">
        <v>92</v>
      </c>
      <c r="N44">
        <v>117.125</v>
      </c>
      <c r="O44">
        <v>102.88979999999999</v>
      </c>
      <c r="P44">
        <v>125.58750000000001</v>
      </c>
      <c r="Q44">
        <v>10.1389</v>
      </c>
      <c r="R44">
        <v>37.622999999999998</v>
      </c>
      <c r="S44">
        <v>23.687000000000001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6.5208000000000004</v>
      </c>
      <c r="AA44">
        <v>28.09872</v>
      </c>
      <c r="AB44">
        <v>13.17004</v>
      </c>
      <c r="AC44">
        <v>0</v>
      </c>
      <c r="AD44">
        <v>0</v>
      </c>
      <c r="AE44">
        <v>0</v>
      </c>
      <c r="AF44">
        <v>8.3810000000000002</v>
      </c>
      <c r="AG44">
        <v>43.467599999999997</v>
      </c>
      <c r="AH44">
        <v>0</v>
      </c>
      <c r="AI44">
        <v>0</v>
      </c>
      <c r="AJ44">
        <v>0</v>
      </c>
      <c r="AK44">
        <v>53.5518</v>
      </c>
      <c r="AL44">
        <v>25.564</v>
      </c>
      <c r="AM44">
        <v>16.262599999999999</v>
      </c>
      <c r="AN44">
        <v>0.66954999999999998</v>
      </c>
      <c r="AO44">
        <v>0</v>
      </c>
      <c r="AP44">
        <v>1.0247999999999999</v>
      </c>
      <c r="AQ44">
        <v>0</v>
      </c>
      <c r="AR44">
        <v>36.432000000000002</v>
      </c>
      <c r="AS44">
        <v>31.897382</v>
      </c>
      <c r="AT44">
        <v>20.000036000000001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2438.6765079999996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500.56</v>
      </c>
      <c r="L45">
        <v>481.98500000000001</v>
      </c>
      <c r="M45">
        <v>92</v>
      </c>
      <c r="N45">
        <v>117.125</v>
      </c>
      <c r="O45">
        <v>102.88979999999999</v>
      </c>
      <c r="P45">
        <v>125.58750000000001</v>
      </c>
      <c r="Q45">
        <v>10.1389</v>
      </c>
      <c r="R45">
        <v>37.622999999999998</v>
      </c>
      <c r="S45">
        <v>23.687000000000001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6.5208000000000004</v>
      </c>
      <c r="AA45">
        <v>28.09872</v>
      </c>
      <c r="AB45">
        <v>0</v>
      </c>
      <c r="AC45">
        <v>0</v>
      </c>
      <c r="AD45">
        <v>0</v>
      </c>
      <c r="AE45">
        <v>0</v>
      </c>
      <c r="AF45">
        <v>8.3810000000000002</v>
      </c>
      <c r="AG45">
        <v>43.467599999999997</v>
      </c>
      <c r="AH45">
        <v>0</v>
      </c>
      <c r="AI45">
        <v>0</v>
      </c>
      <c r="AJ45">
        <v>0</v>
      </c>
      <c r="AK45">
        <v>53.5518</v>
      </c>
      <c r="AL45">
        <v>25.564</v>
      </c>
      <c r="AM45">
        <v>16.262599999999999</v>
      </c>
      <c r="AN45">
        <v>0.66954999999999998</v>
      </c>
      <c r="AO45">
        <v>0</v>
      </c>
      <c r="AP45">
        <v>1.0247999999999999</v>
      </c>
      <c r="AQ45">
        <v>0</v>
      </c>
      <c r="AR45">
        <v>36.432000000000002</v>
      </c>
      <c r="AS45">
        <v>31.897382</v>
      </c>
      <c r="AT45">
        <v>20.000036000000001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2396.6264679999995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474.57</v>
      </c>
      <c r="L46">
        <v>465.98500000000001</v>
      </c>
      <c r="M46">
        <v>92</v>
      </c>
      <c r="N46">
        <v>117.125</v>
      </c>
      <c r="O46">
        <v>102.88979999999999</v>
      </c>
      <c r="P46">
        <v>125.58750000000001</v>
      </c>
      <c r="Q46">
        <v>10.1389</v>
      </c>
      <c r="R46">
        <v>37.622999999999998</v>
      </c>
      <c r="S46">
        <v>23.687000000000001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13.041600000000001</v>
      </c>
      <c r="AA46">
        <v>28.09872</v>
      </c>
      <c r="AB46">
        <v>0</v>
      </c>
      <c r="AC46">
        <v>0</v>
      </c>
      <c r="AD46">
        <v>0</v>
      </c>
      <c r="AE46">
        <v>0</v>
      </c>
      <c r="AF46">
        <v>8.3810000000000002</v>
      </c>
      <c r="AG46">
        <v>43.467599999999997</v>
      </c>
      <c r="AH46">
        <v>0</v>
      </c>
      <c r="AI46">
        <v>0</v>
      </c>
      <c r="AJ46">
        <v>0</v>
      </c>
      <c r="AK46">
        <v>53.5518</v>
      </c>
      <c r="AL46">
        <v>25.564</v>
      </c>
      <c r="AM46">
        <v>16.262599999999999</v>
      </c>
      <c r="AN46">
        <v>0.66954999999999998</v>
      </c>
      <c r="AO46">
        <v>0</v>
      </c>
      <c r="AP46">
        <v>1.0247999999999999</v>
      </c>
      <c r="AQ46">
        <v>0</v>
      </c>
      <c r="AR46">
        <v>36.432000000000002</v>
      </c>
      <c r="AS46">
        <v>31.897382</v>
      </c>
      <c r="AT46">
        <v>20.000036000000001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2361.1572679999995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459.3</v>
      </c>
      <c r="L47">
        <v>454.98500000000001</v>
      </c>
      <c r="M47">
        <v>92</v>
      </c>
      <c r="N47">
        <v>117.125</v>
      </c>
      <c r="O47">
        <v>112.12350000000001</v>
      </c>
      <c r="P47">
        <v>125.58750000000001</v>
      </c>
      <c r="Q47">
        <v>10.1389</v>
      </c>
      <c r="R47">
        <v>37.622999999999998</v>
      </c>
      <c r="S47">
        <v>23.687000000000001</v>
      </c>
      <c r="T47">
        <v>0</v>
      </c>
      <c r="U47">
        <v>418.77</v>
      </c>
      <c r="V47">
        <v>18.464600000000001</v>
      </c>
      <c r="W47">
        <v>41.614400000000003</v>
      </c>
      <c r="X47">
        <v>147.26089999999999</v>
      </c>
      <c r="Y47">
        <v>0</v>
      </c>
      <c r="Z47">
        <v>19.5624</v>
      </c>
      <c r="AA47">
        <v>14.04936</v>
      </c>
      <c r="AB47">
        <v>0</v>
      </c>
      <c r="AC47">
        <v>0</v>
      </c>
      <c r="AD47">
        <v>0</v>
      </c>
      <c r="AE47">
        <v>0</v>
      </c>
      <c r="AF47">
        <v>8.3810000000000002</v>
      </c>
      <c r="AG47">
        <v>43.467599999999997</v>
      </c>
      <c r="AH47">
        <v>0</v>
      </c>
      <c r="AI47">
        <v>0</v>
      </c>
      <c r="AJ47">
        <v>0</v>
      </c>
      <c r="AK47">
        <v>53.5518</v>
      </c>
      <c r="AL47">
        <v>25.564</v>
      </c>
      <c r="AM47">
        <v>16.262599999999999</v>
      </c>
      <c r="AN47">
        <v>0.66954999999999998</v>
      </c>
      <c r="AO47">
        <v>0</v>
      </c>
      <c r="AP47">
        <v>1.0247999999999999</v>
      </c>
      <c r="AQ47">
        <v>0</v>
      </c>
      <c r="AR47">
        <v>36.432000000000002</v>
      </c>
      <c r="AS47">
        <v>31.897382</v>
      </c>
      <c r="AT47">
        <v>19.810953999999999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2329.3532459999997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434.3</v>
      </c>
      <c r="L48">
        <v>444.98500000000001</v>
      </c>
      <c r="M48">
        <v>92</v>
      </c>
      <c r="N48">
        <v>117.125</v>
      </c>
      <c r="O48">
        <v>117.58272100000001</v>
      </c>
      <c r="P48">
        <v>125.58750000000001</v>
      </c>
      <c r="Q48">
        <v>10.1389</v>
      </c>
      <c r="R48">
        <v>37.622999999999998</v>
      </c>
      <c r="S48">
        <v>23.687000000000001</v>
      </c>
      <c r="T48">
        <v>0</v>
      </c>
      <c r="U48">
        <v>418.77</v>
      </c>
      <c r="V48">
        <v>18.464600000000001</v>
      </c>
      <c r="W48">
        <v>41.614400000000003</v>
      </c>
      <c r="X48">
        <v>147.26089999999999</v>
      </c>
      <c r="Y48">
        <v>0</v>
      </c>
      <c r="Z48">
        <v>19.5624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8.3810000000000002</v>
      </c>
      <c r="AG48">
        <v>43.467599999999997</v>
      </c>
      <c r="AH48">
        <v>0</v>
      </c>
      <c r="AI48">
        <v>0</v>
      </c>
      <c r="AJ48">
        <v>0</v>
      </c>
      <c r="AK48">
        <v>53.5518</v>
      </c>
      <c r="AL48">
        <v>25.564</v>
      </c>
      <c r="AM48">
        <v>16.262599999999999</v>
      </c>
      <c r="AN48">
        <v>0.66954999999999998</v>
      </c>
      <c r="AO48">
        <v>0</v>
      </c>
      <c r="AP48">
        <v>1.0247999999999999</v>
      </c>
      <c r="AQ48">
        <v>0</v>
      </c>
      <c r="AR48">
        <v>36.432000000000002</v>
      </c>
      <c r="AS48">
        <v>31.897382</v>
      </c>
      <c r="AT48">
        <v>18.583964999999999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2284.5361179999995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409.3</v>
      </c>
      <c r="L49">
        <v>428.98500000000001</v>
      </c>
      <c r="M49">
        <v>92</v>
      </c>
      <c r="N49">
        <v>117.125</v>
      </c>
      <c r="O49">
        <v>111.3558</v>
      </c>
      <c r="P49">
        <v>125.58750000000001</v>
      </c>
      <c r="Q49">
        <v>10.1389</v>
      </c>
      <c r="R49">
        <v>37.622999999999998</v>
      </c>
      <c r="S49">
        <v>23.687000000000001</v>
      </c>
      <c r="T49">
        <v>0</v>
      </c>
      <c r="U49">
        <v>418.77</v>
      </c>
      <c r="V49">
        <v>18.464600000000001</v>
      </c>
      <c r="W49">
        <v>41.614400000000003</v>
      </c>
      <c r="X49">
        <v>147.26089999999999</v>
      </c>
      <c r="Y49">
        <v>0</v>
      </c>
      <c r="Z49">
        <v>19.5624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8.3810000000000002</v>
      </c>
      <c r="AG49">
        <v>43.467599999999997</v>
      </c>
      <c r="AH49">
        <v>0</v>
      </c>
      <c r="AI49">
        <v>0</v>
      </c>
      <c r="AJ49">
        <v>0</v>
      </c>
      <c r="AK49">
        <v>53.5518</v>
      </c>
      <c r="AL49">
        <v>25.564</v>
      </c>
      <c r="AM49">
        <v>16.262599999999999</v>
      </c>
      <c r="AN49">
        <v>0.66954999999999998</v>
      </c>
      <c r="AO49">
        <v>0</v>
      </c>
      <c r="AP49">
        <v>1.0247999999999999</v>
      </c>
      <c r="AQ49">
        <v>0</v>
      </c>
      <c r="AR49">
        <v>36.432000000000002</v>
      </c>
      <c r="AS49">
        <v>31.897382</v>
      </c>
      <c r="AT49">
        <v>20.000036000000001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2238.7252680000001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384.3</v>
      </c>
      <c r="L50">
        <v>413.98500000000001</v>
      </c>
      <c r="M50">
        <v>92</v>
      </c>
      <c r="N50">
        <v>117.125</v>
      </c>
      <c r="O50">
        <v>111.3558</v>
      </c>
      <c r="P50">
        <v>125.58750000000001</v>
      </c>
      <c r="Q50">
        <v>10.1389</v>
      </c>
      <c r="R50">
        <v>37.622999999999998</v>
      </c>
      <c r="S50">
        <v>23.687000000000001</v>
      </c>
      <c r="T50">
        <v>0</v>
      </c>
      <c r="U50">
        <v>418.77</v>
      </c>
      <c r="V50">
        <v>18.464600000000001</v>
      </c>
      <c r="W50">
        <v>41.614400000000003</v>
      </c>
      <c r="X50">
        <v>147.26089999999999</v>
      </c>
      <c r="Y50">
        <v>0</v>
      </c>
      <c r="Z50">
        <v>19.5624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8.3810000000000002</v>
      </c>
      <c r="AG50">
        <v>43.467599999999997</v>
      </c>
      <c r="AH50">
        <v>0</v>
      </c>
      <c r="AI50">
        <v>0</v>
      </c>
      <c r="AJ50">
        <v>0</v>
      </c>
      <c r="AK50">
        <v>53.5518</v>
      </c>
      <c r="AL50">
        <v>25.564</v>
      </c>
      <c r="AM50">
        <v>16.262599999999999</v>
      </c>
      <c r="AN50">
        <v>0.66954999999999998</v>
      </c>
      <c r="AO50">
        <v>0</v>
      </c>
      <c r="AP50">
        <v>1.0247999999999999</v>
      </c>
      <c r="AQ50">
        <v>0</v>
      </c>
      <c r="AR50">
        <v>36.432000000000002</v>
      </c>
      <c r="AS50">
        <v>31.897382</v>
      </c>
      <c r="AT50">
        <v>20.000036000000001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2198.7252680000001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373.3</v>
      </c>
      <c r="L51">
        <v>388.74</v>
      </c>
      <c r="M51">
        <v>92</v>
      </c>
      <c r="N51">
        <v>117.125</v>
      </c>
      <c r="O51">
        <v>123.66562500000001</v>
      </c>
      <c r="P51">
        <v>125.58750000000001</v>
      </c>
      <c r="Q51">
        <v>7.9871999999999996</v>
      </c>
      <c r="R51">
        <v>37.622999999999998</v>
      </c>
      <c r="S51">
        <v>18.4665</v>
      </c>
      <c r="T51">
        <v>0</v>
      </c>
      <c r="U51">
        <v>418.77</v>
      </c>
      <c r="V51">
        <v>18.464600000000001</v>
      </c>
      <c r="W51">
        <v>41.614400000000003</v>
      </c>
      <c r="X51">
        <v>147.26089999999999</v>
      </c>
      <c r="Y51">
        <v>0</v>
      </c>
      <c r="Z51">
        <v>6.5208000000000004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8.3810000000000002</v>
      </c>
      <c r="AG51">
        <v>43.467599999999997</v>
      </c>
      <c r="AH51">
        <v>0</v>
      </c>
      <c r="AI51">
        <v>0</v>
      </c>
      <c r="AJ51">
        <v>0</v>
      </c>
      <c r="AK51">
        <v>53.5518</v>
      </c>
      <c r="AL51">
        <v>25.564</v>
      </c>
      <c r="AM51">
        <v>16.262599999999999</v>
      </c>
      <c r="AN51">
        <v>0.66954999999999998</v>
      </c>
      <c r="AO51">
        <v>0</v>
      </c>
      <c r="AP51">
        <v>1.0247999999999999</v>
      </c>
      <c r="AQ51">
        <v>0</v>
      </c>
      <c r="AR51">
        <v>36.432000000000002</v>
      </c>
      <c r="AS51">
        <v>24.2136</v>
      </c>
      <c r="AT51">
        <v>19.587302999999999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2146.2797780000001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373.3</v>
      </c>
      <c r="L52">
        <v>372.74</v>
      </c>
      <c r="M52">
        <v>92</v>
      </c>
      <c r="N52">
        <v>117.125</v>
      </c>
      <c r="O52">
        <v>123.66562500000001</v>
      </c>
      <c r="P52">
        <v>125.58750000000001</v>
      </c>
      <c r="Q52">
        <v>7.9871999999999996</v>
      </c>
      <c r="R52">
        <v>29.2453</v>
      </c>
      <c r="S52">
        <v>18.4665</v>
      </c>
      <c r="T52">
        <v>0</v>
      </c>
      <c r="U52">
        <v>418.77</v>
      </c>
      <c r="V52">
        <v>18.464600000000001</v>
      </c>
      <c r="W52">
        <v>41.614400000000003</v>
      </c>
      <c r="X52">
        <v>147.26089999999999</v>
      </c>
      <c r="Y52">
        <v>0</v>
      </c>
      <c r="Z52">
        <v>6.5208000000000004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8.3810000000000002</v>
      </c>
      <c r="AG52">
        <v>43.467599999999997</v>
      </c>
      <c r="AH52">
        <v>0</v>
      </c>
      <c r="AI52">
        <v>0</v>
      </c>
      <c r="AJ52">
        <v>0</v>
      </c>
      <c r="AK52">
        <v>53.5518</v>
      </c>
      <c r="AL52">
        <v>25.564</v>
      </c>
      <c r="AM52">
        <v>16.262599999999999</v>
      </c>
      <c r="AN52">
        <v>0.66954999999999998</v>
      </c>
      <c r="AO52">
        <v>0</v>
      </c>
      <c r="AP52">
        <v>1.0247999999999999</v>
      </c>
      <c r="AQ52">
        <v>0</v>
      </c>
      <c r="AR52">
        <v>36.432000000000002</v>
      </c>
      <c r="AS52">
        <v>24.2136</v>
      </c>
      <c r="AT52">
        <v>20.000036000000001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2122.3148110000002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373.3</v>
      </c>
      <c r="L53">
        <v>359.3</v>
      </c>
      <c r="M53">
        <v>92</v>
      </c>
      <c r="N53">
        <v>117.125</v>
      </c>
      <c r="O53">
        <v>123.66562500000001</v>
      </c>
      <c r="P53">
        <v>125.58750000000001</v>
      </c>
      <c r="Q53">
        <v>7.9871999999999996</v>
      </c>
      <c r="R53">
        <v>29.2453</v>
      </c>
      <c r="S53">
        <v>18.4665</v>
      </c>
      <c r="T53">
        <v>0</v>
      </c>
      <c r="U53">
        <v>418.77</v>
      </c>
      <c r="V53">
        <v>18.354600000000001</v>
      </c>
      <c r="W53">
        <v>41.614400000000003</v>
      </c>
      <c r="X53">
        <v>131.79079999999999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8.3810000000000002</v>
      </c>
      <c r="AG53">
        <v>43.467599999999997</v>
      </c>
      <c r="AH53">
        <v>0</v>
      </c>
      <c r="AI53">
        <v>0</v>
      </c>
      <c r="AJ53">
        <v>0</v>
      </c>
      <c r="AK53">
        <v>53.5518</v>
      </c>
      <c r="AL53">
        <v>25.564</v>
      </c>
      <c r="AM53">
        <v>16.262599999999999</v>
      </c>
      <c r="AN53">
        <v>0.66954999999999998</v>
      </c>
      <c r="AO53">
        <v>0</v>
      </c>
      <c r="AP53">
        <v>1.0247999999999999</v>
      </c>
      <c r="AQ53">
        <v>0</v>
      </c>
      <c r="AR53">
        <v>36.432000000000002</v>
      </c>
      <c r="AS53">
        <v>24.2136</v>
      </c>
      <c r="AT53">
        <v>20.000036000000001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2099.8155109999998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373.3</v>
      </c>
      <c r="L54">
        <v>359.3</v>
      </c>
      <c r="M54">
        <v>92</v>
      </c>
      <c r="N54">
        <v>117.125</v>
      </c>
      <c r="O54">
        <v>123.66562500000001</v>
      </c>
      <c r="P54">
        <v>125.58750000000001</v>
      </c>
      <c r="Q54">
        <v>7.9871999999999996</v>
      </c>
      <c r="R54">
        <v>29.2453</v>
      </c>
      <c r="S54">
        <v>18.4665</v>
      </c>
      <c r="T54">
        <v>0</v>
      </c>
      <c r="U54">
        <v>418.77</v>
      </c>
      <c r="V54">
        <v>18.464600000000001</v>
      </c>
      <c r="W54">
        <v>41.614400000000003</v>
      </c>
      <c r="X54">
        <v>131.79079999999999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8.3810000000000002</v>
      </c>
      <c r="AG54">
        <v>43.467599999999997</v>
      </c>
      <c r="AH54">
        <v>0</v>
      </c>
      <c r="AI54">
        <v>0</v>
      </c>
      <c r="AJ54">
        <v>0</v>
      </c>
      <c r="AK54">
        <v>53.5518</v>
      </c>
      <c r="AL54">
        <v>25.564</v>
      </c>
      <c r="AM54">
        <v>16.262599999999999</v>
      </c>
      <c r="AN54">
        <v>0.66954999999999998</v>
      </c>
      <c r="AO54">
        <v>0</v>
      </c>
      <c r="AP54">
        <v>1.0247999999999999</v>
      </c>
      <c r="AQ54">
        <v>0</v>
      </c>
      <c r="AR54">
        <v>36.432000000000002</v>
      </c>
      <c r="AS54">
        <v>24.2136</v>
      </c>
      <c r="AT54">
        <v>20.000036000000001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2099.9255109999999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373.3</v>
      </c>
      <c r="L55">
        <v>359.3</v>
      </c>
      <c r="M55">
        <v>63.305599999999998</v>
      </c>
      <c r="N55">
        <v>93.772300000000001</v>
      </c>
      <c r="O55">
        <v>83.913200000000003</v>
      </c>
      <c r="P55">
        <v>114.4234</v>
      </c>
      <c r="Q55">
        <v>6.49</v>
      </c>
      <c r="R55">
        <v>24.24</v>
      </c>
      <c r="S55">
        <v>15.17</v>
      </c>
      <c r="T55">
        <v>0</v>
      </c>
      <c r="U55">
        <v>418.77</v>
      </c>
      <c r="V55">
        <v>12.01</v>
      </c>
      <c r="W55">
        <v>32.445500000000003</v>
      </c>
      <c r="X55">
        <v>102.63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8.3810000000000002</v>
      </c>
      <c r="AG55">
        <v>43.467599999999997</v>
      </c>
      <c r="AH55">
        <v>0</v>
      </c>
      <c r="AI55">
        <v>0</v>
      </c>
      <c r="AJ55">
        <v>0</v>
      </c>
      <c r="AK55">
        <v>53.5518</v>
      </c>
      <c r="AL55">
        <v>25.564</v>
      </c>
      <c r="AM55">
        <v>16.262599999999999</v>
      </c>
      <c r="AN55">
        <v>0.66954999999999998</v>
      </c>
      <c r="AO55">
        <v>0</v>
      </c>
      <c r="AP55">
        <v>1.0247999999999999</v>
      </c>
      <c r="AQ55">
        <v>0</v>
      </c>
      <c r="AR55">
        <v>36.432000000000002</v>
      </c>
      <c r="AS55">
        <v>24.2136</v>
      </c>
      <c r="AT55">
        <v>20.000036000000001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1942.378586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373.3</v>
      </c>
      <c r="L56">
        <v>359.3</v>
      </c>
      <c r="M56">
        <v>63.305599999999998</v>
      </c>
      <c r="N56">
        <v>93.772300000000001</v>
      </c>
      <c r="O56">
        <v>83.913200000000003</v>
      </c>
      <c r="P56">
        <v>114.4234</v>
      </c>
      <c r="Q56">
        <v>6.49</v>
      </c>
      <c r="R56">
        <v>24.24</v>
      </c>
      <c r="S56">
        <v>15.17</v>
      </c>
      <c r="T56">
        <v>0</v>
      </c>
      <c r="U56">
        <v>418.77</v>
      </c>
      <c r="V56">
        <v>12.01</v>
      </c>
      <c r="W56">
        <v>32.445500000000003</v>
      </c>
      <c r="X56">
        <v>102.63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8.3810000000000002</v>
      </c>
      <c r="AG56">
        <v>43.467599999999997</v>
      </c>
      <c r="AH56">
        <v>0</v>
      </c>
      <c r="AI56">
        <v>0</v>
      </c>
      <c r="AJ56">
        <v>0</v>
      </c>
      <c r="AK56">
        <v>53.5518</v>
      </c>
      <c r="AL56">
        <v>25.564</v>
      </c>
      <c r="AM56">
        <v>16.262599999999999</v>
      </c>
      <c r="AN56">
        <v>0.66954999999999998</v>
      </c>
      <c r="AO56">
        <v>0</v>
      </c>
      <c r="AP56">
        <v>1.0247999999999999</v>
      </c>
      <c r="AQ56">
        <v>0</v>
      </c>
      <c r="AR56">
        <v>36.432000000000002</v>
      </c>
      <c r="AS56">
        <v>24.2136</v>
      </c>
      <c r="AT56">
        <v>20.000036000000001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1942.378586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373.3</v>
      </c>
      <c r="L57">
        <v>359.3</v>
      </c>
      <c r="M57">
        <v>63.305599999999998</v>
      </c>
      <c r="N57">
        <v>93.772300000000001</v>
      </c>
      <c r="O57">
        <v>83.913200000000003</v>
      </c>
      <c r="P57">
        <v>114.4234</v>
      </c>
      <c r="Q57">
        <v>6.49</v>
      </c>
      <c r="R57">
        <v>24.24</v>
      </c>
      <c r="S57">
        <v>15.17</v>
      </c>
      <c r="T57">
        <v>0</v>
      </c>
      <c r="U57">
        <v>418.77</v>
      </c>
      <c r="V57">
        <v>12.01</v>
      </c>
      <c r="W57">
        <v>32.445500000000003</v>
      </c>
      <c r="X57">
        <v>102.63</v>
      </c>
      <c r="Y57">
        <v>0</v>
      </c>
      <c r="Z57">
        <v>13.041600000000001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8.3810000000000002</v>
      </c>
      <c r="AG57">
        <v>43.467599999999997</v>
      </c>
      <c r="AH57">
        <v>0</v>
      </c>
      <c r="AI57">
        <v>0</v>
      </c>
      <c r="AJ57">
        <v>0</v>
      </c>
      <c r="AK57">
        <v>53.5518</v>
      </c>
      <c r="AL57">
        <v>25.564</v>
      </c>
      <c r="AM57">
        <v>16.262599999999999</v>
      </c>
      <c r="AN57">
        <v>0.66954999999999998</v>
      </c>
      <c r="AO57">
        <v>0</v>
      </c>
      <c r="AP57">
        <v>1.0247999999999999</v>
      </c>
      <c r="AQ57">
        <v>0</v>
      </c>
      <c r="AR57">
        <v>36.432000000000002</v>
      </c>
      <c r="AS57">
        <v>31.897382</v>
      </c>
      <c r="AT57">
        <v>20.000036000000001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1950.0623680000001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373.3</v>
      </c>
      <c r="L58">
        <v>359.3</v>
      </c>
      <c r="M58">
        <v>63.305599999999998</v>
      </c>
      <c r="N58">
        <v>93.772300000000001</v>
      </c>
      <c r="O58">
        <v>83.913200000000003</v>
      </c>
      <c r="P58">
        <v>114.4234</v>
      </c>
      <c r="Q58">
        <v>6.49</v>
      </c>
      <c r="R58">
        <v>24.24</v>
      </c>
      <c r="S58">
        <v>15.17</v>
      </c>
      <c r="T58">
        <v>0</v>
      </c>
      <c r="U58">
        <v>418.77</v>
      </c>
      <c r="V58">
        <v>12.01</v>
      </c>
      <c r="W58">
        <v>32.445500000000003</v>
      </c>
      <c r="X58">
        <v>102.63</v>
      </c>
      <c r="Y58">
        <v>0</v>
      </c>
      <c r="Z58">
        <v>13.041600000000001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8.3810000000000002</v>
      </c>
      <c r="AG58">
        <v>43.467599999999997</v>
      </c>
      <c r="AH58">
        <v>0</v>
      </c>
      <c r="AI58">
        <v>0</v>
      </c>
      <c r="AJ58">
        <v>0</v>
      </c>
      <c r="AK58">
        <v>53.5518</v>
      </c>
      <c r="AL58">
        <v>25.564</v>
      </c>
      <c r="AM58">
        <v>16.262599999999999</v>
      </c>
      <c r="AN58">
        <v>0.66954999999999998</v>
      </c>
      <c r="AO58">
        <v>0</v>
      </c>
      <c r="AP58">
        <v>1.0247999999999999</v>
      </c>
      <c r="AQ58">
        <v>0</v>
      </c>
      <c r="AR58">
        <v>36.432000000000002</v>
      </c>
      <c r="AS58">
        <v>31.897382</v>
      </c>
      <c r="AT58">
        <v>20.000036000000001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1950.0623680000001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373.3</v>
      </c>
      <c r="L59">
        <v>359.3</v>
      </c>
      <c r="M59">
        <v>63.305599999999998</v>
      </c>
      <c r="N59">
        <v>93.772300000000001</v>
      </c>
      <c r="O59">
        <v>83.913200000000003</v>
      </c>
      <c r="P59">
        <v>114.4234</v>
      </c>
      <c r="Q59">
        <v>6.49</v>
      </c>
      <c r="R59">
        <v>24.24</v>
      </c>
      <c r="S59">
        <v>15.17</v>
      </c>
      <c r="T59">
        <v>0</v>
      </c>
      <c r="U59">
        <v>418.77</v>
      </c>
      <c r="V59">
        <v>12.01</v>
      </c>
      <c r="W59">
        <v>32.445500000000003</v>
      </c>
      <c r="X59">
        <v>102.63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8.3810000000000002</v>
      </c>
      <c r="AG59">
        <v>43.467599999999997</v>
      </c>
      <c r="AH59">
        <v>0</v>
      </c>
      <c r="AI59">
        <v>0</v>
      </c>
      <c r="AJ59">
        <v>0</v>
      </c>
      <c r="AK59">
        <v>53.5518</v>
      </c>
      <c r="AL59">
        <v>25.564</v>
      </c>
      <c r="AM59">
        <v>16.262599999999999</v>
      </c>
      <c r="AN59">
        <v>0.66954999999999998</v>
      </c>
      <c r="AO59">
        <v>0</v>
      </c>
      <c r="AP59">
        <v>0</v>
      </c>
      <c r="AQ59">
        <v>0</v>
      </c>
      <c r="AR59">
        <v>36.432000000000002</v>
      </c>
      <c r="AS59">
        <v>31.897382</v>
      </c>
      <c r="AT59">
        <v>20.000036000000001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1942.5167680000002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373.3</v>
      </c>
      <c r="L60">
        <v>359.3</v>
      </c>
      <c r="M60">
        <v>63.305599999999998</v>
      </c>
      <c r="N60">
        <v>93.772300000000001</v>
      </c>
      <c r="O60">
        <v>83.913200000000003</v>
      </c>
      <c r="P60">
        <v>114.4234</v>
      </c>
      <c r="Q60">
        <v>6.49</v>
      </c>
      <c r="R60">
        <v>24.24</v>
      </c>
      <c r="S60">
        <v>15.17</v>
      </c>
      <c r="T60">
        <v>0</v>
      </c>
      <c r="U60">
        <v>418.77</v>
      </c>
      <c r="V60">
        <v>12.01</v>
      </c>
      <c r="W60">
        <v>32.445500000000003</v>
      </c>
      <c r="X60">
        <v>102.63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43.467599999999997</v>
      </c>
      <c r="AH60">
        <v>0</v>
      </c>
      <c r="AI60">
        <v>0</v>
      </c>
      <c r="AJ60">
        <v>0</v>
      </c>
      <c r="AK60">
        <v>53.5518</v>
      </c>
      <c r="AL60">
        <v>12.782</v>
      </c>
      <c r="AM60">
        <v>16.262599999999999</v>
      </c>
      <c r="AN60">
        <v>0.66954999999999998</v>
      </c>
      <c r="AO60">
        <v>0</v>
      </c>
      <c r="AP60">
        <v>0</v>
      </c>
      <c r="AQ60">
        <v>0</v>
      </c>
      <c r="AR60">
        <v>36.432000000000002</v>
      </c>
      <c r="AS60">
        <v>31.897382</v>
      </c>
      <c r="AT60">
        <v>20.000036000000001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1946.21362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373.3</v>
      </c>
      <c r="L61">
        <v>359.3</v>
      </c>
      <c r="M61">
        <v>63.305599999999998</v>
      </c>
      <c r="N61">
        <v>80.772300000000001</v>
      </c>
      <c r="O61">
        <v>68.099999999999994</v>
      </c>
      <c r="P61">
        <v>114.4234</v>
      </c>
      <c r="Q61">
        <v>6.49</v>
      </c>
      <c r="R61">
        <v>24.24</v>
      </c>
      <c r="S61">
        <v>15.17</v>
      </c>
      <c r="T61">
        <v>0</v>
      </c>
      <c r="U61">
        <v>418.77</v>
      </c>
      <c r="V61">
        <v>12.01</v>
      </c>
      <c r="W61">
        <v>32.445500000000003</v>
      </c>
      <c r="X61">
        <v>102.63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43.467599999999997</v>
      </c>
      <c r="AH61">
        <v>0</v>
      </c>
      <c r="AI61">
        <v>0</v>
      </c>
      <c r="AJ61">
        <v>0</v>
      </c>
      <c r="AK61">
        <v>53.5518</v>
      </c>
      <c r="AL61">
        <v>12.782</v>
      </c>
      <c r="AM61">
        <v>16.262599999999999</v>
      </c>
      <c r="AN61">
        <v>0.66954999999999998</v>
      </c>
      <c r="AO61">
        <v>0</v>
      </c>
      <c r="AP61">
        <v>1.6653</v>
      </c>
      <c r="AQ61">
        <v>0</v>
      </c>
      <c r="AR61">
        <v>36.432000000000002</v>
      </c>
      <c r="AS61">
        <v>31.897382</v>
      </c>
      <c r="AT61">
        <v>20.000036000000001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1919.0657199999998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373.3</v>
      </c>
      <c r="L62">
        <v>359.3</v>
      </c>
      <c r="M62">
        <v>63.305599999999998</v>
      </c>
      <c r="N62">
        <v>80.772300000000001</v>
      </c>
      <c r="O62">
        <v>68.099999999999994</v>
      </c>
      <c r="P62">
        <v>114.4234</v>
      </c>
      <c r="Q62">
        <v>6.49</v>
      </c>
      <c r="R62">
        <v>24.24</v>
      </c>
      <c r="S62">
        <v>15.17</v>
      </c>
      <c r="T62">
        <v>0</v>
      </c>
      <c r="U62">
        <v>418.77</v>
      </c>
      <c r="V62">
        <v>12.01</v>
      </c>
      <c r="W62">
        <v>32.445500000000003</v>
      </c>
      <c r="X62">
        <v>102.63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8.3810000000000002</v>
      </c>
      <c r="AG62">
        <v>43.467599999999997</v>
      </c>
      <c r="AH62">
        <v>0</v>
      </c>
      <c r="AI62">
        <v>0</v>
      </c>
      <c r="AJ62">
        <v>0</v>
      </c>
      <c r="AK62">
        <v>53.5518</v>
      </c>
      <c r="AL62">
        <v>12.782</v>
      </c>
      <c r="AM62">
        <v>16.262599999999999</v>
      </c>
      <c r="AN62">
        <v>0.66954999999999998</v>
      </c>
      <c r="AO62">
        <v>0</v>
      </c>
      <c r="AP62">
        <v>1.6653</v>
      </c>
      <c r="AQ62">
        <v>12.978</v>
      </c>
      <c r="AR62">
        <v>36.432000000000002</v>
      </c>
      <c r="AS62">
        <v>31.897382</v>
      </c>
      <c r="AT62">
        <v>20.000036000000001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1915.5648679999999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373.3</v>
      </c>
      <c r="L63">
        <v>359.3</v>
      </c>
      <c r="M63">
        <v>92</v>
      </c>
      <c r="N63">
        <v>104.125</v>
      </c>
      <c r="O63">
        <v>99.286799999999999</v>
      </c>
      <c r="P63">
        <v>125.58750000000001</v>
      </c>
      <c r="Q63">
        <v>6.64</v>
      </c>
      <c r="R63">
        <v>24.24</v>
      </c>
      <c r="S63">
        <v>15.37</v>
      </c>
      <c r="T63">
        <v>0</v>
      </c>
      <c r="U63">
        <v>418.77</v>
      </c>
      <c r="V63">
        <v>14.37</v>
      </c>
      <c r="W63">
        <v>32.445500000000003</v>
      </c>
      <c r="X63">
        <v>102.63</v>
      </c>
      <c r="Y63">
        <v>0</v>
      </c>
      <c r="Z63">
        <v>13.041600000000001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8.3810000000000002</v>
      </c>
      <c r="AG63">
        <v>43.467599999999997</v>
      </c>
      <c r="AH63">
        <v>0</v>
      </c>
      <c r="AI63">
        <v>0</v>
      </c>
      <c r="AJ63">
        <v>0</v>
      </c>
      <c r="AK63">
        <v>53.5518</v>
      </c>
      <c r="AL63">
        <v>12.782</v>
      </c>
      <c r="AM63">
        <v>16.262599999999999</v>
      </c>
      <c r="AN63">
        <v>0.66954999999999998</v>
      </c>
      <c r="AO63">
        <v>0</v>
      </c>
      <c r="AP63">
        <v>1.4091</v>
      </c>
      <c r="AQ63">
        <v>12.978</v>
      </c>
      <c r="AR63">
        <v>36.432000000000002</v>
      </c>
      <c r="AS63">
        <v>31.897382</v>
      </c>
      <c r="AT63">
        <v>20.000036000000001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2018.9374680000003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373.3</v>
      </c>
      <c r="L64">
        <v>359.3</v>
      </c>
      <c r="M64">
        <v>92</v>
      </c>
      <c r="N64">
        <v>104.125</v>
      </c>
      <c r="O64">
        <v>99.286799999999999</v>
      </c>
      <c r="P64">
        <v>125.58750000000001</v>
      </c>
      <c r="Q64">
        <v>6.64</v>
      </c>
      <c r="R64">
        <v>24.24</v>
      </c>
      <c r="S64">
        <v>15.37</v>
      </c>
      <c r="T64">
        <v>0</v>
      </c>
      <c r="U64">
        <v>418.77</v>
      </c>
      <c r="V64">
        <v>14.37</v>
      </c>
      <c r="W64">
        <v>32.445500000000003</v>
      </c>
      <c r="X64">
        <v>102.63</v>
      </c>
      <c r="Y64">
        <v>0</v>
      </c>
      <c r="Z64">
        <v>13.041600000000001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8.3810000000000002</v>
      </c>
      <c r="AG64">
        <v>43.467599999999997</v>
      </c>
      <c r="AH64">
        <v>0</v>
      </c>
      <c r="AI64">
        <v>0</v>
      </c>
      <c r="AJ64">
        <v>0</v>
      </c>
      <c r="AK64">
        <v>53.5518</v>
      </c>
      <c r="AL64">
        <v>12.782</v>
      </c>
      <c r="AM64">
        <v>16.262599999999999</v>
      </c>
      <c r="AN64">
        <v>0.66954999999999998</v>
      </c>
      <c r="AO64">
        <v>0</v>
      </c>
      <c r="AP64">
        <v>1.4091</v>
      </c>
      <c r="AQ64">
        <v>12.978</v>
      </c>
      <c r="AR64">
        <v>36.432000000000002</v>
      </c>
      <c r="AS64">
        <v>31.897382</v>
      </c>
      <c r="AT64">
        <v>20.000036000000001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2018.9374680000003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373.3</v>
      </c>
      <c r="L65">
        <v>359.3</v>
      </c>
      <c r="M65">
        <v>92</v>
      </c>
      <c r="N65">
        <v>104.125</v>
      </c>
      <c r="O65">
        <v>99.286799999999999</v>
      </c>
      <c r="P65">
        <v>125.58750000000001</v>
      </c>
      <c r="Q65">
        <v>6.64</v>
      </c>
      <c r="R65">
        <v>24.24</v>
      </c>
      <c r="S65">
        <v>15.37</v>
      </c>
      <c r="T65">
        <v>0</v>
      </c>
      <c r="U65">
        <v>418.77</v>
      </c>
      <c r="V65">
        <v>14.37</v>
      </c>
      <c r="W65">
        <v>32.445500000000003</v>
      </c>
      <c r="X65">
        <v>102.63</v>
      </c>
      <c r="Y65">
        <v>0</v>
      </c>
      <c r="Z65">
        <v>13.041600000000001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8.3810000000000002</v>
      </c>
      <c r="AG65">
        <v>43.467599999999997</v>
      </c>
      <c r="AH65">
        <v>0</v>
      </c>
      <c r="AI65">
        <v>0</v>
      </c>
      <c r="AJ65">
        <v>0</v>
      </c>
      <c r="AK65">
        <v>53.5518</v>
      </c>
      <c r="AL65">
        <v>12.782</v>
      </c>
      <c r="AM65">
        <v>16.262599999999999</v>
      </c>
      <c r="AN65">
        <v>0.66954999999999998</v>
      </c>
      <c r="AO65">
        <v>0</v>
      </c>
      <c r="AP65">
        <v>1.4091</v>
      </c>
      <c r="AQ65">
        <v>12.978</v>
      </c>
      <c r="AR65">
        <v>36.432000000000002</v>
      </c>
      <c r="AS65">
        <v>31.897382</v>
      </c>
      <c r="AT65">
        <v>20.000036000000001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2018.9374680000003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373.3</v>
      </c>
      <c r="L66">
        <v>359.3</v>
      </c>
      <c r="M66">
        <v>92</v>
      </c>
      <c r="N66">
        <v>104.125</v>
      </c>
      <c r="O66">
        <v>99.286799999999999</v>
      </c>
      <c r="P66">
        <v>125.58750000000001</v>
      </c>
      <c r="Q66">
        <v>6.64</v>
      </c>
      <c r="R66">
        <v>24.24</v>
      </c>
      <c r="S66">
        <v>15.37</v>
      </c>
      <c r="T66">
        <v>0</v>
      </c>
      <c r="U66">
        <v>418.77</v>
      </c>
      <c r="V66">
        <v>14.37</v>
      </c>
      <c r="W66">
        <v>32.445500000000003</v>
      </c>
      <c r="X66">
        <v>102.63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8.3810000000000002</v>
      </c>
      <c r="AG66">
        <v>43.467599999999997</v>
      </c>
      <c r="AH66">
        <v>0</v>
      </c>
      <c r="AI66">
        <v>0</v>
      </c>
      <c r="AJ66">
        <v>0</v>
      </c>
      <c r="AK66">
        <v>53.5518</v>
      </c>
      <c r="AL66">
        <v>12.782</v>
      </c>
      <c r="AM66">
        <v>16.262599999999999</v>
      </c>
      <c r="AN66">
        <v>0.66954999999999998</v>
      </c>
      <c r="AO66">
        <v>0</v>
      </c>
      <c r="AP66">
        <v>1.4091</v>
      </c>
      <c r="AQ66">
        <v>25.956</v>
      </c>
      <c r="AR66">
        <v>36.432000000000002</v>
      </c>
      <c r="AS66">
        <v>31.897382</v>
      </c>
      <c r="AT66">
        <v>20.000036000000001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2025.3946680000001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373.3</v>
      </c>
      <c r="L67">
        <v>359.3</v>
      </c>
      <c r="M67">
        <v>92</v>
      </c>
      <c r="N67">
        <v>104.125</v>
      </c>
      <c r="O67">
        <v>99.286799999999999</v>
      </c>
      <c r="P67">
        <v>125.58750000000001</v>
      </c>
      <c r="Q67">
        <v>6.64</v>
      </c>
      <c r="R67">
        <v>28.90192</v>
      </c>
      <c r="S67">
        <v>15.37</v>
      </c>
      <c r="T67">
        <v>0</v>
      </c>
      <c r="U67">
        <v>418.77</v>
      </c>
      <c r="V67">
        <v>14.37</v>
      </c>
      <c r="W67">
        <v>32.445500000000003</v>
      </c>
      <c r="X67">
        <v>102.63</v>
      </c>
      <c r="Y67">
        <v>0</v>
      </c>
      <c r="Z67">
        <v>6.5208000000000004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8.3810000000000002</v>
      </c>
      <c r="AG67">
        <v>43.467599999999997</v>
      </c>
      <c r="AH67">
        <v>0</v>
      </c>
      <c r="AI67">
        <v>0</v>
      </c>
      <c r="AJ67">
        <v>0</v>
      </c>
      <c r="AK67">
        <v>53.5518</v>
      </c>
      <c r="AL67">
        <v>24.402000000000001</v>
      </c>
      <c r="AM67">
        <v>16.262599999999999</v>
      </c>
      <c r="AN67">
        <v>0.66954999999999998</v>
      </c>
      <c r="AO67">
        <v>0</v>
      </c>
      <c r="AP67">
        <v>1.4091</v>
      </c>
      <c r="AQ67">
        <v>25.956</v>
      </c>
      <c r="AR67">
        <v>36.432000000000002</v>
      </c>
      <c r="AS67">
        <v>31.897382</v>
      </c>
      <c r="AT67">
        <v>20.000036000000001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2041.6765880000003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373.3</v>
      </c>
      <c r="L68">
        <v>359.3</v>
      </c>
      <c r="M68">
        <v>92</v>
      </c>
      <c r="N68">
        <v>104.125</v>
      </c>
      <c r="O68">
        <v>99.286799999999999</v>
      </c>
      <c r="P68">
        <v>125.58750000000001</v>
      </c>
      <c r="Q68">
        <v>7.9871999999999996</v>
      </c>
      <c r="R68">
        <v>29.2453</v>
      </c>
      <c r="S68">
        <v>18.4665</v>
      </c>
      <c r="T68">
        <v>0</v>
      </c>
      <c r="U68">
        <v>418.77</v>
      </c>
      <c r="V68">
        <v>18.464600000000001</v>
      </c>
      <c r="W68">
        <v>41.614400000000003</v>
      </c>
      <c r="X68">
        <v>131.79079999999999</v>
      </c>
      <c r="Y68">
        <v>0</v>
      </c>
      <c r="Z68">
        <v>6.5208000000000004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8.3810000000000002</v>
      </c>
      <c r="AG68">
        <v>43.467599999999997</v>
      </c>
      <c r="AH68">
        <v>0</v>
      </c>
      <c r="AI68">
        <v>0</v>
      </c>
      <c r="AJ68">
        <v>0</v>
      </c>
      <c r="AK68">
        <v>53.5518</v>
      </c>
      <c r="AL68">
        <v>24.402000000000001</v>
      </c>
      <c r="AM68">
        <v>16.262599999999999</v>
      </c>
      <c r="AN68">
        <v>0.66954999999999998</v>
      </c>
      <c r="AO68">
        <v>0</v>
      </c>
      <c r="AP68">
        <v>1.4091</v>
      </c>
      <c r="AQ68">
        <v>25.956</v>
      </c>
      <c r="AR68">
        <v>36.432000000000002</v>
      </c>
      <c r="AS68">
        <v>31.897382</v>
      </c>
      <c r="AT68">
        <v>20.000036000000001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2088.887968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373.3</v>
      </c>
      <c r="L69">
        <v>359.3</v>
      </c>
      <c r="M69">
        <v>92</v>
      </c>
      <c r="N69">
        <v>104.125</v>
      </c>
      <c r="O69">
        <v>105.88221900000001</v>
      </c>
      <c r="P69">
        <v>125.58750000000001</v>
      </c>
      <c r="Q69">
        <v>7.9871999999999996</v>
      </c>
      <c r="R69">
        <v>29.2453</v>
      </c>
      <c r="S69">
        <v>18.4665</v>
      </c>
      <c r="T69">
        <v>0</v>
      </c>
      <c r="U69">
        <v>418.77</v>
      </c>
      <c r="V69">
        <v>18.464600000000001</v>
      </c>
      <c r="W69">
        <v>41.614400000000003</v>
      </c>
      <c r="X69">
        <v>131.79079999999999</v>
      </c>
      <c r="Y69">
        <v>0</v>
      </c>
      <c r="Z69">
        <v>6.5208000000000004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8.3810000000000002</v>
      </c>
      <c r="AG69">
        <v>43.467599999999997</v>
      </c>
      <c r="AH69">
        <v>22.2545</v>
      </c>
      <c r="AI69">
        <v>0</v>
      </c>
      <c r="AJ69">
        <v>0</v>
      </c>
      <c r="AK69">
        <v>53.5518</v>
      </c>
      <c r="AL69">
        <v>24.402000000000001</v>
      </c>
      <c r="AM69">
        <v>16.262599999999999</v>
      </c>
      <c r="AN69">
        <v>0.66954999999999998</v>
      </c>
      <c r="AO69">
        <v>0</v>
      </c>
      <c r="AP69">
        <v>2.0495999999999999</v>
      </c>
      <c r="AQ69">
        <v>25.956</v>
      </c>
      <c r="AR69">
        <v>36.432000000000002</v>
      </c>
      <c r="AS69">
        <v>31.897382</v>
      </c>
      <c r="AT69">
        <v>20.000036000000001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2118.3783870000002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373.3</v>
      </c>
      <c r="L70">
        <v>361.98500000000001</v>
      </c>
      <c r="M70">
        <v>92</v>
      </c>
      <c r="N70">
        <v>104.125</v>
      </c>
      <c r="O70">
        <v>113.2868</v>
      </c>
      <c r="P70">
        <v>125.58750000000001</v>
      </c>
      <c r="Q70">
        <v>10.1389</v>
      </c>
      <c r="R70">
        <v>37.622999999999998</v>
      </c>
      <c r="S70">
        <v>23.687000000000001</v>
      </c>
      <c r="T70">
        <v>0</v>
      </c>
      <c r="U70">
        <v>418.77</v>
      </c>
      <c r="V70">
        <v>18.464600000000001</v>
      </c>
      <c r="W70">
        <v>41.614400000000003</v>
      </c>
      <c r="X70">
        <v>131.79079999999999</v>
      </c>
      <c r="Y70">
        <v>0</v>
      </c>
      <c r="Z70">
        <v>6.5208000000000004</v>
      </c>
      <c r="AA70">
        <v>14.04936</v>
      </c>
      <c r="AB70">
        <v>3.3325</v>
      </c>
      <c r="AC70">
        <v>0</v>
      </c>
      <c r="AD70">
        <v>0</v>
      </c>
      <c r="AE70">
        <v>0</v>
      </c>
      <c r="AF70">
        <v>8.3810000000000002</v>
      </c>
      <c r="AG70">
        <v>43.467599999999997</v>
      </c>
      <c r="AH70">
        <v>44.982500000000002</v>
      </c>
      <c r="AI70">
        <v>0</v>
      </c>
      <c r="AJ70">
        <v>0</v>
      </c>
      <c r="AK70">
        <v>53.5518</v>
      </c>
      <c r="AL70">
        <v>24.402000000000001</v>
      </c>
      <c r="AM70">
        <v>16.262599999999999</v>
      </c>
      <c r="AN70">
        <v>0.66954999999999998</v>
      </c>
      <c r="AO70">
        <v>0</v>
      </c>
      <c r="AP70">
        <v>2.0495999999999999</v>
      </c>
      <c r="AQ70">
        <v>25.956</v>
      </c>
      <c r="AR70">
        <v>36.432000000000002</v>
      </c>
      <c r="AS70">
        <v>31.897382</v>
      </c>
      <c r="AT70">
        <v>20.000036000000001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2184.3277279999998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423.3</v>
      </c>
      <c r="L71">
        <v>393.98500000000001</v>
      </c>
      <c r="M71">
        <v>92</v>
      </c>
      <c r="N71">
        <v>104.125</v>
      </c>
      <c r="O71">
        <v>113.2868</v>
      </c>
      <c r="P71">
        <v>125.58750000000001</v>
      </c>
      <c r="Q71">
        <v>10.1389</v>
      </c>
      <c r="R71">
        <v>37.622999999999998</v>
      </c>
      <c r="S71">
        <v>23.687000000000001</v>
      </c>
      <c r="T71">
        <v>0</v>
      </c>
      <c r="U71">
        <v>418.77</v>
      </c>
      <c r="V71">
        <v>18.464600000000001</v>
      </c>
      <c r="W71">
        <v>41.614400000000003</v>
      </c>
      <c r="X71">
        <v>131.79079999999999</v>
      </c>
      <c r="Y71">
        <v>0</v>
      </c>
      <c r="Z71">
        <v>6.5208000000000004</v>
      </c>
      <c r="AA71">
        <v>28.09872</v>
      </c>
      <c r="AB71">
        <v>13.17004</v>
      </c>
      <c r="AC71">
        <v>0</v>
      </c>
      <c r="AD71">
        <v>0</v>
      </c>
      <c r="AE71">
        <v>0</v>
      </c>
      <c r="AF71">
        <v>8.3810000000000002</v>
      </c>
      <c r="AG71">
        <v>43.467599999999997</v>
      </c>
      <c r="AH71">
        <v>70.172700000000006</v>
      </c>
      <c r="AI71">
        <v>0</v>
      </c>
      <c r="AJ71">
        <v>0</v>
      </c>
      <c r="AK71">
        <v>53.5518</v>
      </c>
      <c r="AL71">
        <v>24.402000000000001</v>
      </c>
      <c r="AM71">
        <v>16.262599999999999</v>
      </c>
      <c r="AN71">
        <v>0.66954999999999998</v>
      </c>
      <c r="AO71">
        <v>0</v>
      </c>
      <c r="AP71">
        <v>2.0495999999999999</v>
      </c>
      <c r="AQ71">
        <v>38.933999999999997</v>
      </c>
      <c r="AR71">
        <v>36.432000000000002</v>
      </c>
      <c r="AS71">
        <v>31.897382</v>
      </c>
      <c r="AT71">
        <v>20.000036000000001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2328.3828280000002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473.3</v>
      </c>
      <c r="L72">
        <v>431.98500000000001</v>
      </c>
      <c r="M72">
        <v>92</v>
      </c>
      <c r="N72">
        <v>104.125</v>
      </c>
      <c r="O72">
        <v>113.2868</v>
      </c>
      <c r="P72">
        <v>125.58750000000001</v>
      </c>
      <c r="Q72">
        <v>10.1389</v>
      </c>
      <c r="R72">
        <v>37.622999999999998</v>
      </c>
      <c r="S72">
        <v>23.687000000000001</v>
      </c>
      <c r="T72">
        <v>0</v>
      </c>
      <c r="U72">
        <v>418.77</v>
      </c>
      <c r="V72">
        <v>18.464600000000001</v>
      </c>
      <c r="W72">
        <v>41.614400000000003</v>
      </c>
      <c r="X72">
        <v>131.79079999999999</v>
      </c>
      <c r="Y72">
        <v>0</v>
      </c>
      <c r="Z72">
        <v>6.5208000000000004</v>
      </c>
      <c r="AA72">
        <v>42.14808</v>
      </c>
      <c r="AB72">
        <v>26.34008</v>
      </c>
      <c r="AC72">
        <v>9.6778399999999998</v>
      </c>
      <c r="AD72">
        <v>9.1149000000000004</v>
      </c>
      <c r="AE72">
        <v>0</v>
      </c>
      <c r="AF72">
        <v>8.3810000000000002</v>
      </c>
      <c r="AG72">
        <v>43.467599999999997</v>
      </c>
      <c r="AH72">
        <v>90.249099999999999</v>
      </c>
      <c r="AI72">
        <v>0</v>
      </c>
      <c r="AJ72">
        <v>0</v>
      </c>
      <c r="AK72">
        <v>53.5518</v>
      </c>
      <c r="AL72">
        <v>51.128</v>
      </c>
      <c r="AM72">
        <v>16.262599999999999</v>
      </c>
      <c r="AN72">
        <v>0.66954999999999998</v>
      </c>
      <c r="AO72">
        <v>0</v>
      </c>
      <c r="AP72">
        <v>2.0495999999999999</v>
      </c>
      <c r="AQ72">
        <v>38.933999999999997</v>
      </c>
      <c r="AR72">
        <v>36.432000000000002</v>
      </c>
      <c r="AS72">
        <v>31.897382</v>
      </c>
      <c r="AT72">
        <v>20.000036000000001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2509.1973680000001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523.29999999999995</v>
      </c>
      <c r="L73">
        <v>431.98500000000001</v>
      </c>
      <c r="M73">
        <v>92</v>
      </c>
      <c r="N73">
        <v>105.125</v>
      </c>
      <c r="O73">
        <v>123.66562500000001</v>
      </c>
      <c r="P73">
        <v>125.58750000000001</v>
      </c>
      <c r="Q73">
        <v>10.1389</v>
      </c>
      <c r="R73">
        <v>37.622999999999998</v>
      </c>
      <c r="S73">
        <v>23.687000000000001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6.5208000000000004</v>
      </c>
      <c r="AA73">
        <v>42.14808</v>
      </c>
      <c r="AB73">
        <v>26.34008</v>
      </c>
      <c r="AC73">
        <v>19.35568</v>
      </c>
      <c r="AD73">
        <v>18.272072000000001</v>
      </c>
      <c r="AE73">
        <v>16.478852</v>
      </c>
      <c r="AF73">
        <v>16.762</v>
      </c>
      <c r="AG73">
        <v>43.467599999999997</v>
      </c>
      <c r="AH73">
        <v>104.17</v>
      </c>
      <c r="AI73">
        <v>0</v>
      </c>
      <c r="AJ73">
        <v>0</v>
      </c>
      <c r="AK73">
        <v>53.5518</v>
      </c>
      <c r="AL73">
        <v>51.128</v>
      </c>
      <c r="AM73">
        <v>16.262599999999999</v>
      </c>
      <c r="AN73">
        <v>0.66954999999999998</v>
      </c>
      <c r="AO73">
        <v>0</v>
      </c>
      <c r="AP73">
        <v>1.7934000000000001</v>
      </c>
      <c r="AQ73">
        <v>38.933999999999997</v>
      </c>
      <c r="AR73">
        <v>36.432000000000002</v>
      </c>
      <c r="AS73">
        <v>31.897382</v>
      </c>
      <c r="AT73">
        <v>20.000036000000001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2650.4559370000006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573.29999999999995</v>
      </c>
      <c r="L74">
        <v>431.98500000000001</v>
      </c>
      <c r="M74">
        <v>92</v>
      </c>
      <c r="N74">
        <v>118.125</v>
      </c>
      <c r="O74">
        <v>123.66562500000001</v>
      </c>
      <c r="P74">
        <v>125.58750000000001</v>
      </c>
      <c r="Q74">
        <v>10.1389</v>
      </c>
      <c r="R74">
        <v>42.390099999999997</v>
      </c>
      <c r="S74">
        <v>23.687000000000001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39.510120000000001</v>
      </c>
      <c r="AC74">
        <v>29.062808</v>
      </c>
      <c r="AD74">
        <v>27.397539999999999</v>
      </c>
      <c r="AE74">
        <v>32.957704</v>
      </c>
      <c r="AF74">
        <v>24.65</v>
      </c>
      <c r="AG74">
        <v>43.467599999999997</v>
      </c>
      <c r="AH74">
        <v>116.9545</v>
      </c>
      <c r="AI74">
        <v>0</v>
      </c>
      <c r="AJ74">
        <v>0</v>
      </c>
      <c r="AK74">
        <v>53.5518</v>
      </c>
      <c r="AL74">
        <v>51.128</v>
      </c>
      <c r="AM74">
        <v>16.7958</v>
      </c>
      <c r="AN74">
        <v>0.66954999999999998</v>
      </c>
      <c r="AO74">
        <v>0</v>
      </c>
      <c r="AP74">
        <v>1.7934000000000001</v>
      </c>
      <c r="AQ74">
        <v>51.911999999999999</v>
      </c>
      <c r="AR74">
        <v>36.432000000000002</v>
      </c>
      <c r="AS74">
        <v>31.897382</v>
      </c>
      <c r="AT74">
        <v>20.000036000000001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2813.9298249999993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601.19949999999994</v>
      </c>
      <c r="L75">
        <v>463.98500000000001</v>
      </c>
      <c r="M75">
        <v>92</v>
      </c>
      <c r="N75">
        <v>118.125</v>
      </c>
      <c r="O75">
        <v>123.66562500000001</v>
      </c>
      <c r="P75">
        <v>125.58750000000001</v>
      </c>
      <c r="Q75">
        <v>10.1389</v>
      </c>
      <c r="R75">
        <v>42.390099999999997</v>
      </c>
      <c r="S75">
        <v>23.687000000000001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19.5624</v>
      </c>
      <c r="AA75">
        <v>42.14808</v>
      </c>
      <c r="AB75">
        <v>39.510120000000001</v>
      </c>
      <c r="AC75">
        <v>29.062808</v>
      </c>
      <c r="AD75">
        <v>27.397539999999999</v>
      </c>
      <c r="AE75">
        <v>32.957704</v>
      </c>
      <c r="AF75">
        <v>24.65</v>
      </c>
      <c r="AG75">
        <v>43.467599999999997</v>
      </c>
      <c r="AH75">
        <v>116.9545</v>
      </c>
      <c r="AI75">
        <v>0</v>
      </c>
      <c r="AJ75">
        <v>0</v>
      </c>
      <c r="AK75">
        <v>53.5518</v>
      </c>
      <c r="AL75">
        <v>51.128</v>
      </c>
      <c r="AM75">
        <v>16.7958</v>
      </c>
      <c r="AN75">
        <v>0.66954999999999998</v>
      </c>
      <c r="AO75">
        <v>0</v>
      </c>
      <c r="AP75">
        <v>1.7934000000000001</v>
      </c>
      <c r="AQ75">
        <v>51.911999999999999</v>
      </c>
      <c r="AR75">
        <v>36.432000000000002</v>
      </c>
      <c r="AS75">
        <v>31.897382</v>
      </c>
      <c r="AT75">
        <v>20.000036000000001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2873.8293249999997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601.19949999999994</v>
      </c>
      <c r="L76">
        <v>493.98500000000001</v>
      </c>
      <c r="M76">
        <v>92</v>
      </c>
      <c r="N76">
        <v>118.125</v>
      </c>
      <c r="O76">
        <v>123.66562500000001</v>
      </c>
      <c r="P76">
        <v>125.58750000000001</v>
      </c>
      <c r="Q76">
        <v>10.1389</v>
      </c>
      <c r="R76">
        <v>42.390099999999997</v>
      </c>
      <c r="S76">
        <v>23.687000000000001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19.5624</v>
      </c>
      <c r="AA76">
        <v>42.14808</v>
      </c>
      <c r="AB76">
        <v>39.510120000000001</v>
      </c>
      <c r="AC76">
        <v>29.062808</v>
      </c>
      <c r="AD76">
        <v>27.408107999999999</v>
      </c>
      <c r="AE76">
        <v>32.957704</v>
      </c>
      <c r="AF76">
        <v>24.65</v>
      </c>
      <c r="AG76">
        <v>43.467599999999997</v>
      </c>
      <c r="AH76">
        <v>116.9545</v>
      </c>
      <c r="AI76">
        <v>0</v>
      </c>
      <c r="AJ76">
        <v>0</v>
      </c>
      <c r="AK76">
        <v>53.5518</v>
      </c>
      <c r="AL76">
        <v>51.128</v>
      </c>
      <c r="AM76">
        <v>16.7958</v>
      </c>
      <c r="AN76">
        <v>0.66954999999999998</v>
      </c>
      <c r="AO76">
        <v>0</v>
      </c>
      <c r="AP76">
        <v>1.7934000000000001</v>
      </c>
      <c r="AQ76">
        <v>51.911999999999999</v>
      </c>
      <c r="AR76">
        <v>36.432000000000002</v>
      </c>
      <c r="AS76">
        <v>31.897382</v>
      </c>
      <c r="AT76">
        <v>20.000036000000001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2903.8398929999998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544.29999999999995</v>
      </c>
      <c r="L77">
        <v>553.98500000000001</v>
      </c>
      <c r="M77">
        <v>92</v>
      </c>
      <c r="N77">
        <v>118.125</v>
      </c>
      <c r="O77">
        <v>123.66562500000001</v>
      </c>
      <c r="P77">
        <v>125.58750000000001</v>
      </c>
      <c r="Q77">
        <v>8.7917000000000005</v>
      </c>
      <c r="R77">
        <v>42.390099999999997</v>
      </c>
      <c r="S77">
        <v>20.590499999999999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19.5624</v>
      </c>
      <c r="AA77">
        <v>42.14808</v>
      </c>
      <c r="AB77">
        <v>39.510120000000001</v>
      </c>
      <c r="AC77">
        <v>29.062808</v>
      </c>
      <c r="AD77">
        <v>27.408107999999999</v>
      </c>
      <c r="AE77">
        <v>32.957704</v>
      </c>
      <c r="AF77">
        <v>24.65</v>
      </c>
      <c r="AG77">
        <v>43.467599999999997</v>
      </c>
      <c r="AH77">
        <v>116.9545</v>
      </c>
      <c r="AI77">
        <v>0</v>
      </c>
      <c r="AJ77">
        <v>0</v>
      </c>
      <c r="AK77">
        <v>53.5518</v>
      </c>
      <c r="AL77">
        <v>51.128</v>
      </c>
      <c r="AM77">
        <v>16.7958</v>
      </c>
      <c r="AN77">
        <v>0.66954999999999998</v>
      </c>
      <c r="AO77">
        <v>0</v>
      </c>
      <c r="AP77">
        <v>1.7934000000000001</v>
      </c>
      <c r="AQ77">
        <v>51.911999999999999</v>
      </c>
      <c r="AR77">
        <v>36.432000000000002</v>
      </c>
      <c r="AS77">
        <v>31.897382</v>
      </c>
      <c r="AT77">
        <v>20.000036000000001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2902.4966929999996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544.29999999999995</v>
      </c>
      <c r="L78">
        <v>653.15009999999995</v>
      </c>
      <c r="M78">
        <v>92</v>
      </c>
      <c r="N78">
        <v>118.125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29.062808</v>
      </c>
      <c r="AD78">
        <v>15.852</v>
      </c>
      <c r="AE78">
        <v>32.957704</v>
      </c>
      <c r="AF78">
        <v>24.65</v>
      </c>
      <c r="AG78">
        <v>43.467599999999997</v>
      </c>
      <c r="AH78">
        <v>108.905</v>
      </c>
      <c r="AI78">
        <v>0</v>
      </c>
      <c r="AJ78">
        <v>0</v>
      </c>
      <c r="AK78">
        <v>53.5518</v>
      </c>
      <c r="AL78">
        <v>51.128</v>
      </c>
      <c r="AM78">
        <v>16.7958</v>
      </c>
      <c r="AN78">
        <v>0.66954999999999998</v>
      </c>
      <c r="AO78">
        <v>0</v>
      </c>
      <c r="AP78">
        <v>1.7934000000000001</v>
      </c>
      <c r="AQ78">
        <v>51.911999999999999</v>
      </c>
      <c r="AR78">
        <v>36.432000000000002</v>
      </c>
      <c r="AS78">
        <v>31.897382</v>
      </c>
      <c r="AT78">
        <v>20.000036000000001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2989.9740850000003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544.29999999999995</v>
      </c>
      <c r="L79">
        <v>621.91999999999996</v>
      </c>
      <c r="M79">
        <v>92</v>
      </c>
      <c r="N79">
        <v>118.125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29.062808</v>
      </c>
      <c r="AD79">
        <v>9.1149000000000004</v>
      </c>
      <c r="AE79">
        <v>32.957704</v>
      </c>
      <c r="AF79">
        <v>24.65</v>
      </c>
      <c r="AG79">
        <v>43.467599999999997</v>
      </c>
      <c r="AH79">
        <v>92.805999999999997</v>
      </c>
      <c r="AI79">
        <v>0</v>
      </c>
      <c r="AJ79">
        <v>0</v>
      </c>
      <c r="AK79">
        <v>53.5518</v>
      </c>
      <c r="AL79">
        <v>51.128</v>
      </c>
      <c r="AM79">
        <v>16.7958</v>
      </c>
      <c r="AN79">
        <v>0.66954999999999998</v>
      </c>
      <c r="AO79">
        <v>0</v>
      </c>
      <c r="AP79">
        <v>1.7934000000000001</v>
      </c>
      <c r="AQ79">
        <v>51.911999999999999</v>
      </c>
      <c r="AR79">
        <v>36.432000000000002</v>
      </c>
      <c r="AS79">
        <v>31.897382</v>
      </c>
      <c r="AT79">
        <v>20.000036000000001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2935.9078849999996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544.29999999999995</v>
      </c>
      <c r="L80">
        <v>621.91999999999996</v>
      </c>
      <c r="M80">
        <v>92</v>
      </c>
      <c r="N80">
        <v>118.125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6.5208000000000004</v>
      </c>
      <c r="AA80">
        <v>42.14808</v>
      </c>
      <c r="AB80">
        <v>39.510120000000001</v>
      </c>
      <c r="AC80">
        <v>19.35568</v>
      </c>
      <c r="AD80">
        <v>9.1149000000000004</v>
      </c>
      <c r="AE80">
        <v>16.478852</v>
      </c>
      <c r="AF80">
        <v>16.860600000000002</v>
      </c>
      <c r="AG80">
        <v>43.467599999999997</v>
      </c>
      <c r="AH80">
        <v>70.172700000000006</v>
      </c>
      <c r="AI80">
        <v>0</v>
      </c>
      <c r="AJ80">
        <v>0</v>
      </c>
      <c r="AK80">
        <v>53.5518</v>
      </c>
      <c r="AL80">
        <v>15.106</v>
      </c>
      <c r="AM80">
        <v>16.262599999999999</v>
      </c>
      <c r="AN80">
        <v>0.66954999999999998</v>
      </c>
      <c r="AO80">
        <v>0</v>
      </c>
      <c r="AP80">
        <v>1.7934000000000001</v>
      </c>
      <c r="AQ80">
        <v>38.933999999999997</v>
      </c>
      <c r="AR80">
        <v>36.432000000000002</v>
      </c>
      <c r="AS80">
        <v>31.897382</v>
      </c>
      <c r="AT80">
        <v>20.000036000000001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2816.7244050000004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544.29999999999995</v>
      </c>
      <c r="L81">
        <v>621.91999999999996</v>
      </c>
      <c r="M81">
        <v>92</v>
      </c>
      <c r="N81">
        <v>118.125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6.5208000000000004</v>
      </c>
      <c r="AA81">
        <v>42.14808</v>
      </c>
      <c r="AB81">
        <v>39.510120000000001</v>
      </c>
      <c r="AC81">
        <v>9.6778399999999998</v>
      </c>
      <c r="AD81">
        <v>9.1149000000000004</v>
      </c>
      <c r="AE81">
        <v>16.478852</v>
      </c>
      <c r="AF81">
        <v>8.3810000000000002</v>
      </c>
      <c r="AG81">
        <v>43.467599999999997</v>
      </c>
      <c r="AH81">
        <v>46.781799999999997</v>
      </c>
      <c r="AI81">
        <v>0</v>
      </c>
      <c r="AJ81">
        <v>0</v>
      </c>
      <c r="AK81">
        <v>53.5518</v>
      </c>
      <c r="AL81">
        <v>12.782</v>
      </c>
      <c r="AM81">
        <v>16.262599999999999</v>
      </c>
      <c r="AN81">
        <v>0.66954999999999998</v>
      </c>
      <c r="AO81">
        <v>0</v>
      </c>
      <c r="AP81">
        <v>1.7934000000000001</v>
      </c>
      <c r="AQ81">
        <v>38.933999999999997</v>
      </c>
      <c r="AR81">
        <v>36.432000000000002</v>
      </c>
      <c r="AS81">
        <v>31.897382</v>
      </c>
      <c r="AT81">
        <v>20.000036000000001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2772.852065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544.29999999999995</v>
      </c>
      <c r="L82">
        <v>543.42499999999995</v>
      </c>
      <c r="M82">
        <v>92</v>
      </c>
      <c r="N82">
        <v>118.125</v>
      </c>
      <c r="O82">
        <v>123.66562500000001</v>
      </c>
      <c r="P82">
        <v>125.58750000000001</v>
      </c>
      <c r="Q82">
        <v>9.5627999999999993</v>
      </c>
      <c r="R82">
        <v>37.384799999999998</v>
      </c>
      <c r="S82">
        <v>23.293600000000001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6.5208000000000004</v>
      </c>
      <c r="AA82">
        <v>42.14808</v>
      </c>
      <c r="AB82">
        <v>39.510120000000001</v>
      </c>
      <c r="AC82">
        <v>9.6778399999999998</v>
      </c>
      <c r="AD82">
        <v>9.1149000000000004</v>
      </c>
      <c r="AE82">
        <v>16.478852</v>
      </c>
      <c r="AF82">
        <v>0</v>
      </c>
      <c r="AG82">
        <v>43.467599999999997</v>
      </c>
      <c r="AH82">
        <v>23.390899999999998</v>
      </c>
      <c r="AI82">
        <v>0</v>
      </c>
      <c r="AJ82">
        <v>0</v>
      </c>
      <c r="AK82">
        <v>53.5518</v>
      </c>
      <c r="AL82">
        <v>12.782</v>
      </c>
      <c r="AM82">
        <v>16.262599999999999</v>
      </c>
      <c r="AN82">
        <v>0.66954999999999998</v>
      </c>
      <c r="AO82">
        <v>0</v>
      </c>
      <c r="AP82">
        <v>1.7934000000000001</v>
      </c>
      <c r="AQ82">
        <v>38.933999999999997</v>
      </c>
      <c r="AR82">
        <v>36.432000000000002</v>
      </c>
      <c r="AS82">
        <v>31.897382</v>
      </c>
      <c r="AT82">
        <v>20.000036000000001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2653.1361650000003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494.3</v>
      </c>
      <c r="L83">
        <v>493.42500000000001</v>
      </c>
      <c r="M83">
        <v>92</v>
      </c>
      <c r="N83">
        <v>118.125</v>
      </c>
      <c r="O83">
        <v>123.66562500000001</v>
      </c>
      <c r="P83">
        <v>125.58750000000001</v>
      </c>
      <c r="Q83">
        <v>10.1389</v>
      </c>
      <c r="R83">
        <v>42.390099999999997</v>
      </c>
      <c r="S83">
        <v>23.687000000000001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6.5208000000000004</v>
      </c>
      <c r="AA83">
        <v>28.09872</v>
      </c>
      <c r="AB83">
        <v>26.34008</v>
      </c>
      <c r="AC83">
        <v>9.6778399999999998</v>
      </c>
      <c r="AD83">
        <v>9.1149000000000004</v>
      </c>
      <c r="AE83">
        <v>16.478852</v>
      </c>
      <c r="AF83">
        <v>0</v>
      </c>
      <c r="AG83">
        <v>43.467599999999997</v>
      </c>
      <c r="AH83">
        <v>18.940000000000001</v>
      </c>
      <c r="AI83">
        <v>0</v>
      </c>
      <c r="AJ83">
        <v>0</v>
      </c>
      <c r="AK83">
        <v>53.5518</v>
      </c>
      <c r="AL83">
        <v>12.782</v>
      </c>
      <c r="AM83">
        <v>16.262599999999999</v>
      </c>
      <c r="AN83">
        <v>0.66954999999999998</v>
      </c>
      <c r="AO83">
        <v>0</v>
      </c>
      <c r="AP83">
        <v>1.7934000000000001</v>
      </c>
      <c r="AQ83">
        <v>25.956</v>
      </c>
      <c r="AR83">
        <v>36.432000000000002</v>
      </c>
      <c r="AS83">
        <v>31.897382</v>
      </c>
      <c r="AT83">
        <v>20.000036000000001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2514.462665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494.3</v>
      </c>
      <c r="L84">
        <v>433.42500000000001</v>
      </c>
      <c r="M84">
        <v>92</v>
      </c>
      <c r="N84">
        <v>118.125</v>
      </c>
      <c r="O84">
        <v>123.66562500000001</v>
      </c>
      <c r="P84">
        <v>125.58750000000001</v>
      </c>
      <c r="Q84">
        <v>10.1389</v>
      </c>
      <c r="R84">
        <v>42.390099999999997</v>
      </c>
      <c r="S84">
        <v>23.687000000000001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6.5208000000000004</v>
      </c>
      <c r="AA84">
        <v>28.09872</v>
      </c>
      <c r="AB84">
        <v>26.34008</v>
      </c>
      <c r="AC84">
        <v>0</v>
      </c>
      <c r="AD84">
        <v>0</v>
      </c>
      <c r="AE84">
        <v>16.478852</v>
      </c>
      <c r="AF84">
        <v>0</v>
      </c>
      <c r="AG84">
        <v>43.467599999999997</v>
      </c>
      <c r="AH84">
        <v>0</v>
      </c>
      <c r="AI84">
        <v>0</v>
      </c>
      <c r="AJ84">
        <v>0</v>
      </c>
      <c r="AK84">
        <v>53.5518</v>
      </c>
      <c r="AL84">
        <v>12.782</v>
      </c>
      <c r="AM84">
        <v>16.262599999999999</v>
      </c>
      <c r="AN84">
        <v>0.66954999999999998</v>
      </c>
      <c r="AO84">
        <v>0</v>
      </c>
      <c r="AP84">
        <v>1.7934000000000001</v>
      </c>
      <c r="AQ84">
        <v>25.956</v>
      </c>
      <c r="AR84">
        <v>36.432000000000002</v>
      </c>
      <c r="AS84">
        <v>31.897382</v>
      </c>
      <c r="AT84">
        <v>20.000036000000001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2416.7299250000001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494.3</v>
      </c>
      <c r="L85">
        <v>393.42500000000001</v>
      </c>
      <c r="M85">
        <v>92</v>
      </c>
      <c r="N85">
        <v>118.125</v>
      </c>
      <c r="O85">
        <v>123.66562500000001</v>
      </c>
      <c r="P85">
        <v>125.58750000000001</v>
      </c>
      <c r="Q85">
        <v>10.1389</v>
      </c>
      <c r="R85">
        <v>37.622999999999998</v>
      </c>
      <c r="S85">
        <v>23.687000000000001</v>
      </c>
      <c r="T85">
        <v>0</v>
      </c>
      <c r="U85">
        <v>418.77</v>
      </c>
      <c r="V85">
        <v>14.253199</v>
      </c>
      <c r="W85">
        <v>46.399079999999998</v>
      </c>
      <c r="X85">
        <v>147.26089999999999</v>
      </c>
      <c r="Y85">
        <v>0</v>
      </c>
      <c r="Z85">
        <v>6.5208000000000004</v>
      </c>
      <c r="AA85">
        <v>28.09872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43.467599999999997</v>
      </c>
      <c r="AH85">
        <v>0</v>
      </c>
      <c r="AI85">
        <v>0</v>
      </c>
      <c r="AJ85">
        <v>0</v>
      </c>
      <c r="AK85">
        <v>53.5518</v>
      </c>
      <c r="AL85">
        <v>12.782</v>
      </c>
      <c r="AM85">
        <v>16.262599999999999</v>
      </c>
      <c r="AN85">
        <v>0.66954999999999998</v>
      </c>
      <c r="AO85">
        <v>0</v>
      </c>
      <c r="AP85">
        <v>1.7934000000000001</v>
      </c>
      <c r="AQ85">
        <v>25.956</v>
      </c>
      <c r="AR85">
        <v>36.432000000000002</v>
      </c>
      <c r="AS85">
        <v>31.897382</v>
      </c>
      <c r="AT85">
        <v>20.000036000000001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2352.3159840000003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494.3</v>
      </c>
      <c r="L86">
        <v>361.42500000000001</v>
      </c>
      <c r="M86">
        <v>92</v>
      </c>
      <c r="N86">
        <v>118.125</v>
      </c>
      <c r="O86">
        <v>123.66562500000001</v>
      </c>
      <c r="P86">
        <v>125.58750000000001</v>
      </c>
      <c r="Q86">
        <v>10.1389</v>
      </c>
      <c r="R86">
        <v>37.622999999999998</v>
      </c>
      <c r="S86">
        <v>23.687000000000001</v>
      </c>
      <c r="T86">
        <v>0</v>
      </c>
      <c r="U86">
        <v>418.77</v>
      </c>
      <c r="V86">
        <v>14.253199</v>
      </c>
      <c r="W86">
        <v>46.399079999999998</v>
      </c>
      <c r="X86">
        <v>147.26089999999999</v>
      </c>
      <c r="Y86">
        <v>0</v>
      </c>
      <c r="Z86">
        <v>6.5208000000000004</v>
      </c>
      <c r="AA86">
        <v>14.04936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43.467599999999997</v>
      </c>
      <c r="AH86">
        <v>0</v>
      </c>
      <c r="AI86">
        <v>0</v>
      </c>
      <c r="AJ86">
        <v>0</v>
      </c>
      <c r="AK86">
        <v>53.5518</v>
      </c>
      <c r="AL86">
        <v>12.782</v>
      </c>
      <c r="AM86">
        <v>16.262599999999999</v>
      </c>
      <c r="AN86">
        <v>0.66954999999999998</v>
      </c>
      <c r="AO86">
        <v>0</v>
      </c>
      <c r="AP86">
        <v>1.7934000000000001</v>
      </c>
      <c r="AQ86">
        <v>25.956</v>
      </c>
      <c r="AR86">
        <v>36.432000000000002</v>
      </c>
      <c r="AS86">
        <v>31.897382</v>
      </c>
      <c r="AT86">
        <v>20.000036000000001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2306.2666240000003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494.3</v>
      </c>
      <c r="L87">
        <v>361.42500000000001</v>
      </c>
      <c r="M87">
        <v>92</v>
      </c>
      <c r="N87">
        <v>118.125</v>
      </c>
      <c r="O87">
        <v>123.66562500000001</v>
      </c>
      <c r="P87">
        <v>125.58750000000001</v>
      </c>
      <c r="Q87">
        <v>10.1389</v>
      </c>
      <c r="R87">
        <v>37.622999999999998</v>
      </c>
      <c r="S87">
        <v>23.687000000000001</v>
      </c>
      <c r="T87">
        <v>0</v>
      </c>
      <c r="U87">
        <v>418.77</v>
      </c>
      <c r="V87">
        <v>14.253199</v>
      </c>
      <c r="W87">
        <v>46.399079999999998</v>
      </c>
      <c r="X87">
        <v>147.26089999999999</v>
      </c>
      <c r="Y87">
        <v>0</v>
      </c>
      <c r="Z87">
        <v>6.5208000000000004</v>
      </c>
      <c r="AA87">
        <v>14.04936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43.467599999999997</v>
      </c>
      <c r="AH87">
        <v>0</v>
      </c>
      <c r="AI87">
        <v>0</v>
      </c>
      <c r="AJ87">
        <v>0</v>
      </c>
      <c r="AK87">
        <v>53.5518</v>
      </c>
      <c r="AL87">
        <v>12.782</v>
      </c>
      <c r="AM87">
        <v>16.262599999999999</v>
      </c>
      <c r="AN87">
        <v>0.66954999999999998</v>
      </c>
      <c r="AO87">
        <v>0</v>
      </c>
      <c r="AP87">
        <v>1.7934000000000001</v>
      </c>
      <c r="AQ87">
        <v>25.956</v>
      </c>
      <c r="AR87">
        <v>36.432000000000002</v>
      </c>
      <c r="AS87">
        <v>31.897382</v>
      </c>
      <c r="AT87">
        <v>20.000036000000001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2293.0965840000003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494.3</v>
      </c>
      <c r="L88">
        <v>361.42500000000001</v>
      </c>
      <c r="M88">
        <v>92</v>
      </c>
      <c r="N88">
        <v>118.125</v>
      </c>
      <c r="O88">
        <v>123.66562500000001</v>
      </c>
      <c r="P88">
        <v>125.58750000000001</v>
      </c>
      <c r="Q88">
        <v>10.1389</v>
      </c>
      <c r="R88">
        <v>37.622999999999998</v>
      </c>
      <c r="S88">
        <v>23.687000000000001</v>
      </c>
      <c r="T88">
        <v>0</v>
      </c>
      <c r="U88">
        <v>418.77</v>
      </c>
      <c r="V88">
        <v>14.253199</v>
      </c>
      <c r="W88">
        <v>46.399079999999998</v>
      </c>
      <c r="X88">
        <v>147.26089999999999</v>
      </c>
      <c r="Y88">
        <v>0</v>
      </c>
      <c r="Z88">
        <v>6.5208000000000004</v>
      </c>
      <c r="AA88">
        <v>13.272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43.467599999999997</v>
      </c>
      <c r="AH88">
        <v>0</v>
      </c>
      <c r="AI88">
        <v>0</v>
      </c>
      <c r="AJ88">
        <v>0</v>
      </c>
      <c r="AK88">
        <v>53.5518</v>
      </c>
      <c r="AL88">
        <v>12.782</v>
      </c>
      <c r="AM88">
        <v>16.262599999999999</v>
      </c>
      <c r="AN88">
        <v>0.66954999999999998</v>
      </c>
      <c r="AO88">
        <v>0</v>
      </c>
      <c r="AP88">
        <v>1.7934000000000001</v>
      </c>
      <c r="AQ88">
        <v>12.663</v>
      </c>
      <c r="AR88">
        <v>36.432000000000002</v>
      </c>
      <c r="AS88">
        <v>31.897382</v>
      </c>
      <c r="AT88">
        <v>20.000036000000001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2279.0262240000002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494.3</v>
      </c>
      <c r="L89">
        <v>361.42500000000001</v>
      </c>
      <c r="M89">
        <v>92</v>
      </c>
      <c r="N89">
        <v>118.125</v>
      </c>
      <c r="O89">
        <v>123.66562500000001</v>
      </c>
      <c r="P89">
        <v>125.58750000000001</v>
      </c>
      <c r="Q89">
        <v>10.1389</v>
      </c>
      <c r="R89">
        <v>37.622999999999998</v>
      </c>
      <c r="S89">
        <v>23.687000000000001</v>
      </c>
      <c r="T89">
        <v>0</v>
      </c>
      <c r="U89">
        <v>418.77</v>
      </c>
      <c r="V89">
        <v>13.6305</v>
      </c>
      <c r="W89">
        <v>40.614400000000003</v>
      </c>
      <c r="X89">
        <v>147.26089999999999</v>
      </c>
      <c r="Y89">
        <v>0</v>
      </c>
      <c r="Z89">
        <v>6.5208000000000004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43.467599999999997</v>
      </c>
      <c r="AH89">
        <v>0</v>
      </c>
      <c r="AI89">
        <v>0</v>
      </c>
      <c r="AJ89">
        <v>0</v>
      </c>
      <c r="AK89">
        <v>53.5518</v>
      </c>
      <c r="AL89">
        <v>12.782</v>
      </c>
      <c r="AM89">
        <v>16.262599999999999</v>
      </c>
      <c r="AN89">
        <v>0.66954999999999998</v>
      </c>
      <c r="AO89">
        <v>0</v>
      </c>
      <c r="AP89">
        <v>1.7934000000000001</v>
      </c>
      <c r="AQ89">
        <v>12.411</v>
      </c>
      <c r="AR89">
        <v>36.432000000000002</v>
      </c>
      <c r="AS89">
        <v>31.897382</v>
      </c>
      <c r="AT89">
        <v>20.000036000000001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2259.0948450000001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494.3</v>
      </c>
      <c r="L90">
        <v>361.42500000000001</v>
      </c>
      <c r="M90">
        <v>92</v>
      </c>
      <c r="N90">
        <v>118.125</v>
      </c>
      <c r="O90">
        <v>123.66562500000001</v>
      </c>
      <c r="P90">
        <v>125.58750000000001</v>
      </c>
      <c r="Q90">
        <v>10.1389</v>
      </c>
      <c r="R90">
        <v>37.622999999999998</v>
      </c>
      <c r="S90">
        <v>23.687000000000001</v>
      </c>
      <c r="T90">
        <v>0</v>
      </c>
      <c r="U90">
        <v>418.77</v>
      </c>
      <c r="V90">
        <v>13.6305</v>
      </c>
      <c r="W90">
        <v>40.614400000000003</v>
      </c>
      <c r="X90">
        <v>147.26089999999999</v>
      </c>
      <c r="Y90">
        <v>0</v>
      </c>
      <c r="Z90">
        <v>6.5208000000000004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43.467599999999997</v>
      </c>
      <c r="AH90">
        <v>0</v>
      </c>
      <c r="AI90">
        <v>0</v>
      </c>
      <c r="AJ90">
        <v>0</v>
      </c>
      <c r="AK90">
        <v>53.5518</v>
      </c>
      <c r="AL90">
        <v>12.782</v>
      </c>
      <c r="AM90">
        <v>16.262599999999999</v>
      </c>
      <c r="AN90">
        <v>0.66954999999999998</v>
      </c>
      <c r="AO90">
        <v>0</v>
      </c>
      <c r="AP90">
        <v>1.7934000000000001</v>
      </c>
      <c r="AQ90">
        <v>12.411</v>
      </c>
      <c r="AR90">
        <v>36.432000000000002</v>
      </c>
      <c r="AS90">
        <v>31.897382</v>
      </c>
      <c r="AT90">
        <v>20.000036000000001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2242.6159930000003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494.3</v>
      </c>
      <c r="L91">
        <v>361.42500000000001</v>
      </c>
      <c r="M91">
        <v>92</v>
      </c>
      <c r="N91">
        <v>118.125</v>
      </c>
      <c r="O91">
        <v>123.66562500000001</v>
      </c>
      <c r="P91">
        <v>125.58750000000001</v>
      </c>
      <c r="Q91">
        <v>8.7917000000000005</v>
      </c>
      <c r="R91">
        <v>37.622999999999998</v>
      </c>
      <c r="S91">
        <v>20.590499999999999</v>
      </c>
      <c r="T91">
        <v>0</v>
      </c>
      <c r="U91">
        <v>418.77</v>
      </c>
      <c r="V91">
        <v>14.249976</v>
      </c>
      <c r="W91">
        <v>46.399079999999998</v>
      </c>
      <c r="X91">
        <v>147.26089999999999</v>
      </c>
      <c r="Y91">
        <v>0</v>
      </c>
      <c r="Z91">
        <v>6.5208000000000004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43.467599999999997</v>
      </c>
      <c r="AH91">
        <v>0</v>
      </c>
      <c r="AI91">
        <v>0</v>
      </c>
      <c r="AJ91">
        <v>0</v>
      </c>
      <c r="AK91">
        <v>53.5518</v>
      </c>
      <c r="AL91">
        <v>12.782</v>
      </c>
      <c r="AM91">
        <v>16.262599999999999</v>
      </c>
      <c r="AN91">
        <v>0.66954999999999998</v>
      </c>
      <c r="AO91">
        <v>0</v>
      </c>
      <c r="AP91">
        <v>1.7934000000000001</v>
      </c>
      <c r="AQ91">
        <v>0</v>
      </c>
      <c r="AR91">
        <v>36.432000000000002</v>
      </c>
      <c r="AS91">
        <v>31.897382</v>
      </c>
      <c r="AT91">
        <v>20.000036000000001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2232.1654490000005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474.3</v>
      </c>
      <c r="L92">
        <v>361.42500000000001</v>
      </c>
      <c r="M92">
        <v>92</v>
      </c>
      <c r="N92">
        <v>118.125</v>
      </c>
      <c r="O92">
        <v>123.66562500000001</v>
      </c>
      <c r="P92">
        <v>125.58750000000001</v>
      </c>
      <c r="Q92">
        <v>8.7917000000000005</v>
      </c>
      <c r="R92">
        <v>32.617699999999999</v>
      </c>
      <c r="S92">
        <v>20.590499999999999</v>
      </c>
      <c r="T92">
        <v>0</v>
      </c>
      <c r="U92">
        <v>418.77</v>
      </c>
      <c r="V92">
        <v>13.6305</v>
      </c>
      <c r="W92">
        <v>40.614400000000003</v>
      </c>
      <c r="X92">
        <v>147.26089999999999</v>
      </c>
      <c r="Y92">
        <v>0</v>
      </c>
      <c r="Z92">
        <v>6.5208000000000004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43.467599999999997</v>
      </c>
      <c r="AH92">
        <v>0</v>
      </c>
      <c r="AI92">
        <v>0</v>
      </c>
      <c r="AJ92">
        <v>0</v>
      </c>
      <c r="AK92">
        <v>53.5518</v>
      </c>
      <c r="AL92">
        <v>15.106</v>
      </c>
      <c r="AM92">
        <v>16.262599999999999</v>
      </c>
      <c r="AN92">
        <v>0.66954999999999998</v>
      </c>
      <c r="AO92">
        <v>0</v>
      </c>
      <c r="AP92">
        <v>1.7934000000000001</v>
      </c>
      <c r="AQ92">
        <v>0</v>
      </c>
      <c r="AR92">
        <v>36.432000000000002</v>
      </c>
      <c r="AS92">
        <v>31.897382</v>
      </c>
      <c r="AT92">
        <v>20.000036000000001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2203.0799930000003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474.3</v>
      </c>
      <c r="L93">
        <v>361.42500000000001</v>
      </c>
      <c r="M93">
        <v>92</v>
      </c>
      <c r="N93">
        <v>118.125</v>
      </c>
      <c r="O93">
        <v>123.66562500000001</v>
      </c>
      <c r="P93">
        <v>125.58750000000001</v>
      </c>
      <c r="Q93">
        <v>8.7917000000000005</v>
      </c>
      <c r="R93">
        <v>32.617699999999999</v>
      </c>
      <c r="S93">
        <v>20.590499999999999</v>
      </c>
      <c r="T93">
        <v>0</v>
      </c>
      <c r="U93">
        <v>418.77</v>
      </c>
      <c r="V93">
        <v>13.6305</v>
      </c>
      <c r="W93">
        <v>40.614400000000003</v>
      </c>
      <c r="X93">
        <v>147.26089999999999</v>
      </c>
      <c r="Y93">
        <v>0</v>
      </c>
      <c r="Z93">
        <v>6.5208000000000004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43.467599999999997</v>
      </c>
      <c r="AH93">
        <v>0</v>
      </c>
      <c r="AI93">
        <v>0</v>
      </c>
      <c r="AJ93">
        <v>0</v>
      </c>
      <c r="AK93">
        <v>53.5518</v>
      </c>
      <c r="AL93">
        <v>51.128</v>
      </c>
      <c r="AM93">
        <v>16.262599999999999</v>
      </c>
      <c r="AN93">
        <v>0.66954999999999998</v>
      </c>
      <c r="AO93">
        <v>0</v>
      </c>
      <c r="AP93">
        <v>1.7934000000000001</v>
      </c>
      <c r="AQ93">
        <v>0</v>
      </c>
      <c r="AR93">
        <v>36.432000000000002</v>
      </c>
      <c r="AS93">
        <v>31.897382</v>
      </c>
      <c r="AT93">
        <v>20.000036000000001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2239.1019930000002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444.3</v>
      </c>
      <c r="L94">
        <v>361.42500000000001</v>
      </c>
      <c r="M94">
        <v>92</v>
      </c>
      <c r="N94">
        <v>118.125</v>
      </c>
      <c r="O94">
        <v>123.66562500000001</v>
      </c>
      <c r="P94">
        <v>125.58750000000001</v>
      </c>
      <c r="Q94">
        <v>8.7917000000000005</v>
      </c>
      <c r="R94">
        <v>32.617699999999999</v>
      </c>
      <c r="S94">
        <v>20.590499999999999</v>
      </c>
      <c r="T94">
        <v>0</v>
      </c>
      <c r="U94">
        <v>418.77</v>
      </c>
      <c r="V94">
        <v>13.6305</v>
      </c>
      <c r="W94">
        <v>40.614400000000003</v>
      </c>
      <c r="X94">
        <v>147.26089999999999</v>
      </c>
      <c r="Y94">
        <v>0</v>
      </c>
      <c r="Z94">
        <v>6.5208000000000004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43.467599999999997</v>
      </c>
      <c r="AH94">
        <v>0</v>
      </c>
      <c r="AI94">
        <v>0</v>
      </c>
      <c r="AJ94">
        <v>0</v>
      </c>
      <c r="AK94">
        <v>53.5518</v>
      </c>
      <c r="AL94">
        <v>51.128</v>
      </c>
      <c r="AM94">
        <v>16.262599999999999</v>
      </c>
      <c r="AN94">
        <v>0.66954999999999998</v>
      </c>
      <c r="AO94">
        <v>0</v>
      </c>
      <c r="AP94">
        <v>1.7934000000000001</v>
      </c>
      <c r="AQ94">
        <v>0</v>
      </c>
      <c r="AR94">
        <v>36.432000000000002</v>
      </c>
      <c r="AS94">
        <v>31.897382</v>
      </c>
      <c r="AT94">
        <v>20.000036000000001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2209.1019930000002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374.3</v>
      </c>
      <c r="L95">
        <v>360</v>
      </c>
      <c r="M95">
        <v>92</v>
      </c>
      <c r="N95">
        <v>118.125</v>
      </c>
      <c r="O95">
        <v>123.66562500000001</v>
      </c>
      <c r="P95">
        <v>125.58750000000001</v>
      </c>
      <c r="Q95">
        <v>7</v>
      </c>
      <c r="R95">
        <v>32.617699999999999</v>
      </c>
      <c r="S95">
        <v>16</v>
      </c>
      <c r="T95">
        <v>0</v>
      </c>
      <c r="U95">
        <v>418.77</v>
      </c>
      <c r="V95">
        <v>13.6305</v>
      </c>
      <c r="W95">
        <v>40.614400000000003</v>
      </c>
      <c r="X95">
        <v>147.26089999999999</v>
      </c>
      <c r="Y95">
        <v>0</v>
      </c>
      <c r="Z95">
        <v>6.5208000000000004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43.467599999999997</v>
      </c>
      <c r="AH95">
        <v>0</v>
      </c>
      <c r="AI95">
        <v>0</v>
      </c>
      <c r="AJ95">
        <v>0</v>
      </c>
      <c r="AK95">
        <v>53.5518</v>
      </c>
      <c r="AL95">
        <v>51.128</v>
      </c>
      <c r="AM95">
        <v>16.262599999999999</v>
      </c>
      <c r="AN95">
        <v>0.66954999999999998</v>
      </c>
      <c r="AO95">
        <v>0</v>
      </c>
      <c r="AP95">
        <v>1.7934000000000001</v>
      </c>
      <c r="AQ95">
        <v>0</v>
      </c>
      <c r="AR95">
        <v>36.432000000000002</v>
      </c>
      <c r="AS95">
        <v>31.897382</v>
      </c>
      <c r="AT95">
        <v>20.000036000000001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2131.294793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374.3</v>
      </c>
      <c r="L96">
        <v>360</v>
      </c>
      <c r="M96">
        <v>92</v>
      </c>
      <c r="N96">
        <v>118.125</v>
      </c>
      <c r="O96">
        <v>123.66562500000001</v>
      </c>
      <c r="P96">
        <v>125.58750000000001</v>
      </c>
      <c r="Q96">
        <v>7</v>
      </c>
      <c r="R96">
        <v>32.617699999999999</v>
      </c>
      <c r="S96">
        <v>16</v>
      </c>
      <c r="T96">
        <v>0</v>
      </c>
      <c r="U96">
        <v>418.77</v>
      </c>
      <c r="V96">
        <v>13.6305</v>
      </c>
      <c r="W96">
        <v>40.614400000000003</v>
      </c>
      <c r="X96">
        <v>147.26089999999999</v>
      </c>
      <c r="Y96">
        <v>0</v>
      </c>
      <c r="Z96">
        <v>6.5208000000000004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43.467599999999997</v>
      </c>
      <c r="AH96">
        <v>0</v>
      </c>
      <c r="AI96">
        <v>0</v>
      </c>
      <c r="AJ96">
        <v>0</v>
      </c>
      <c r="AK96">
        <v>53.5518</v>
      </c>
      <c r="AL96">
        <v>51.128</v>
      </c>
      <c r="AM96">
        <v>16.262599999999999</v>
      </c>
      <c r="AN96">
        <v>0.66954999999999998</v>
      </c>
      <c r="AO96">
        <v>0</v>
      </c>
      <c r="AP96">
        <v>1.7934000000000001</v>
      </c>
      <c r="AQ96">
        <v>0</v>
      </c>
      <c r="AR96">
        <v>36.432000000000002</v>
      </c>
      <c r="AS96">
        <v>31.897382</v>
      </c>
      <c r="AT96">
        <v>20.000036000000001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2131.294793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374.3</v>
      </c>
      <c r="L97">
        <v>360</v>
      </c>
      <c r="M97">
        <v>92</v>
      </c>
      <c r="N97">
        <v>118.125</v>
      </c>
      <c r="O97">
        <v>123.66562500000001</v>
      </c>
      <c r="P97">
        <v>125.58750000000001</v>
      </c>
      <c r="Q97">
        <v>7</v>
      </c>
      <c r="R97">
        <v>24.4</v>
      </c>
      <c r="S97">
        <v>16</v>
      </c>
      <c r="T97">
        <v>0</v>
      </c>
      <c r="U97">
        <v>418.77</v>
      </c>
      <c r="V97">
        <v>13.6305</v>
      </c>
      <c r="W97">
        <v>40.614400000000003</v>
      </c>
      <c r="X97">
        <v>147.26089999999999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43.467599999999997</v>
      </c>
      <c r="AH97">
        <v>0</v>
      </c>
      <c r="AI97">
        <v>0</v>
      </c>
      <c r="AJ97">
        <v>0</v>
      </c>
      <c r="AK97">
        <v>53.5518</v>
      </c>
      <c r="AL97">
        <v>15.106</v>
      </c>
      <c r="AM97">
        <v>16.262599999999999</v>
      </c>
      <c r="AN97">
        <v>0.66954999999999998</v>
      </c>
      <c r="AO97">
        <v>0</v>
      </c>
      <c r="AP97">
        <v>0.64049999999999996</v>
      </c>
      <c r="AQ97">
        <v>0</v>
      </c>
      <c r="AR97">
        <v>36.432000000000002</v>
      </c>
      <c r="AS97">
        <v>31.897382</v>
      </c>
      <c r="AT97">
        <v>20.000036000000001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2092.4229930000001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374.3</v>
      </c>
      <c r="L98">
        <v>360</v>
      </c>
      <c r="M98">
        <v>92</v>
      </c>
      <c r="N98">
        <v>118.125</v>
      </c>
      <c r="O98">
        <v>123.66562500000001</v>
      </c>
      <c r="P98">
        <v>125.58750000000001</v>
      </c>
      <c r="Q98">
        <v>8.3472000000000008</v>
      </c>
      <c r="R98">
        <v>29.4053</v>
      </c>
      <c r="S98">
        <v>19.096499999999999</v>
      </c>
      <c r="T98">
        <v>0</v>
      </c>
      <c r="U98">
        <v>418.77</v>
      </c>
      <c r="V98">
        <v>13.6305</v>
      </c>
      <c r="W98">
        <v>40.614400000000003</v>
      </c>
      <c r="X98">
        <v>147.26089999999999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43.467599999999997</v>
      </c>
      <c r="AH98">
        <v>0</v>
      </c>
      <c r="AI98">
        <v>0</v>
      </c>
      <c r="AJ98">
        <v>0</v>
      </c>
      <c r="AK98">
        <v>53.5518</v>
      </c>
      <c r="AL98">
        <v>12.782</v>
      </c>
      <c r="AM98">
        <v>16.262599999999999</v>
      </c>
      <c r="AN98">
        <v>0.66954999999999998</v>
      </c>
      <c r="AO98">
        <v>0</v>
      </c>
      <c r="AP98">
        <v>0.64049999999999996</v>
      </c>
      <c r="AQ98">
        <v>0</v>
      </c>
      <c r="AR98">
        <v>36.432000000000002</v>
      </c>
      <c r="AS98">
        <v>31.897382</v>
      </c>
      <c r="AT98">
        <v>20.000036000000001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2099.5479929999997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10.337481497000008</v>
      </c>
      <c r="L99">
        <f t="shared" si="2"/>
        <v>9.9894413250000085</v>
      </c>
      <c r="M99">
        <f t="shared" si="2"/>
        <v>2.1078995999999992</v>
      </c>
      <c r="N99">
        <f t="shared" si="2"/>
        <v>2.6938155499999992</v>
      </c>
      <c r="O99">
        <f t="shared" si="2"/>
        <v>2.551836497499997</v>
      </c>
      <c r="P99">
        <f t="shared" si="2"/>
        <v>2.9917717999999951</v>
      </c>
      <c r="Q99">
        <f t="shared" si="2"/>
        <v>0.20555292050000001</v>
      </c>
      <c r="R99">
        <f t="shared" si="2"/>
        <v>0.79087867325000027</v>
      </c>
      <c r="S99">
        <f t="shared" si="2"/>
        <v>0.48213712649999979</v>
      </c>
      <c r="T99">
        <f t="shared" si="2"/>
        <v>0</v>
      </c>
      <c r="U99">
        <f t="shared" si="2"/>
        <v>10.050479999999991</v>
      </c>
      <c r="V99">
        <f t="shared" si="2"/>
        <v>0.40169544400000007</v>
      </c>
      <c r="W99">
        <f t="shared" si="2"/>
        <v>0.9525222599999994</v>
      </c>
      <c r="X99">
        <f t="shared" si="2"/>
        <v>3.0847743974999977</v>
      </c>
      <c r="Y99">
        <f t="shared" si="2"/>
        <v>0</v>
      </c>
      <c r="Z99">
        <f t="shared" si="2"/>
        <v>0.14345760000000007</v>
      </c>
      <c r="AA99">
        <f t="shared" si="2"/>
        <v>0.47397155999999979</v>
      </c>
      <c r="AB99">
        <f t="shared" si="2"/>
        <v>0.24955759499999999</v>
      </c>
      <c r="AC99">
        <f t="shared" si="2"/>
        <v>0.12831924400000003</v>
      </c>
      <c r="AD99">
        <f t="shared" si="2"/>
        <v>9.305256099999995E-2</v>
      </c>
      <c r="AE99">
        <f t="shared" si="2"/>
        <v>0.21010536299999993</v>
      </c>
      <c r="AF99">
        <f t="shared" si="2"/>
        <v>0.22273739999999967</v>
      </c>
      <c r="AG99">
        <f t="shared" si="2"/>
        <v>1.043222399999999</v>
      </c>
      <c r="AH99">
        <f t="shared" si="2"/>
        <v>0.58240500000000017</v>
      </c>
      <c r="AI99">
        <f t="shared" si="2"/>
        <v>0</v>
      </c>
      <c r="AJ99">
        <f t="shared" si="2"/>
        <v>0</v>
      </c>
      <c r="AK99">
        <f t="shared" si="2"/>
        <v>1.2852432000000025</v>
      </c>
      <c r="AL99">
        <f t="shared" si="2"/>
        <v>0.6184745000000007</v>
      </c>
      <c r="AM99">
        <f t="shared" si="2"/>
        <v>0.39190200000000042</v>
      </c>
      <c r="AN99">
        <f t="shared" si="2"/>
        <v>1.6069200000000013E-2</v>
      </c>
      <c r="AO99">
        <f t="shared" si="2"/>
        <v>0</v>
      </c>
      <c r="AP99">
        <f t="shared" si="2"/>
        <v>4.2721349999999936E-2</v>
      </c>
      <c r="AQ99">
        <f t="shared" si="2"/>
        <v>0.38429999999999986</v>
      </c>
      <c r="AR99">
        <f t="shared" si="2"/>
        <v>0.88319999999999776</v>
      </c>
      <c r="AS99">
        <f t="shared" si="2"/>
        <v>0.75598086900000161</v>
      </c>
      <c r="AT99">
        <f t="shared" si="2"/>
        <v>0.47132876499999921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54.636335698249972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45356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128.01503199999999</v>
      </c>
      <c r="L3">
        <v>346.687524</v>
      </c>
      <c r="M3">
        <v>88.568399999999997</v>
      </c>
      <c r="N3">
        <v>112.756238</v>
      </c>
      <c r="O3">
        <v>99.052009999999996</v>
      </c>
      <c r="P3">
        <v>120.903086</v>
      </c>
      <c r="Q3">
        <v>6.2575500000000002</v>
      </c>
      <c r="R3">
        <v>24.713778000000001</v>
      </c>
      <c r="S3">
        <v>13.988030999999999</v>
      </c>
      <c r="T3">
        <v>0</v>
      </c>
      <c r="U3">
        <v>403.149879</v>
      </c>
      <c r="V3">
        <v>15.022548</v>
      </c>
      <c r="W3">
        <v>33.000297000000003</v>
      </c>
      <c r="X3">
        <v>105.599333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8.0683889999999998</v>
      </c>
      <c r="AG3">
        <v>41.846259000000003</v>
      </c>
      <c r="AH3">
        <v>0</v>
      </c>
      <c r="AI3">
        <v>0</v>
      </c>
      <c r="AJ3">
        <v>0</v>
      </c>
      <c r="AK3">
        <v>51.554318000000002</v>
      </c>
      <c r="AL3">
        <v>29.085092</v>
      </c>
      <c r="AM3">
        <v>15.656005</v>
      </c>
      <c r="AN3">
        <v>0.64457600000000004</v>
      </c>
      <c r="AO3">
        <v>0</v>
      </c>
      <c r="AP3">
        <v>5.9194500000000003</v>
      </c>
      <c r="AQ3">
        <v>0</v>
      </c>
      <c r="AR3">
        <v>40.387189999999997</v>
      </c>
      <c r="AS3">
        <v>31.339582</v>
      </c>
      <c r="AT3">
        <v>19.254034999999998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1741.4686019999999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128.01503199999999</v>
      </c>
      <c r="L4">
        <v>346.687524</v>
      </c>
      <c r="M4">
        <v>88.568399999999997</v>
      </c>
      <c r="N4">
        <v>112.756238</v>
      </c>
      <c r="O4">
        <v>99.052009999999996</v>
      </c>
      <c r="P4">
        <v>120.903086</v>
      </c>
      <c r="Q4">
        <v>6.2575500000000002</v>
      </c>
      <c r="R4">
        <v>22.450164000000001</v>
      </c>
      <c r="S4">
        <v>13.988030999999999</v>
      </c>
      <c r="T4">
        <v>0</v>
      </c>
      <c r="U4">
        <v>403.149879</v>
      </c>
      <c r="V4">
        <v>15.022548</v>
      </c>
      <c r="W4">
        <v>33.000297000000003</v>
      </c>
      <c r="X4">
        <v>105.599333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8.0683889999999998</v>
      </c>
      <c r="AG4">
        <v>41.846259000000003</v>
      </c>
      <c r="AH4">
        <v>0</v>
      </c>
      <c r="AI4">
        <v>0</v>
      </c>
      <c r="AJ4">
        <v>0</v>
      </c>
      <c r="AK4">
        <v>51.554318000000002</v>
      </c>
      <c r="AL4">
        <v>29.085092</v>
      </c>
      <c r="AM4">
        <v>15.656005</v>
      </c>
      <c r="AN4">
        <v>0.64457600000000004</v>
      </c>
      <c r="AO4">
        <v>0</v>
      </c>
      <c r="AP4">
        <v>5.9194500000000003</v>
      </c>
      <c r="AQ4">
        <v>0</v>
      </c>
      <c r="AR4">
        <v>40.387189999999997</v>
      </c>
      <c r="AS4">
        <v>31.339582</v>
      </c>
      <c r="AT4">
        <v>18.579166000000001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1738.530119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140.238022</v>
      </c>
      <c r="L5">
        <v>346.687524</v>
      </c>
      <c r="M5">
        <v>88.568399999999997</v>
      </c>
      <c r="N5">
        <v>112.756238</v>
      </c>
      <c r="O5">
        <v>99.052009999999996</v>
      </c>
      <c r="P5">
        <v>120.903086</v>
      </c>
      <c r="Q5">
        <v>6.2575500000000002</v>
      </c>
      <c r="R5">
        <v>22.623449999999998</v>
      </c>
      <c r="S5">
        <v>14.652293999999999</v>
      </c>
      <c r="T5">
        <v>0</v>
      </c>
      <c r="U5">
        <v>403.149879</v>
      </c>
      <c r="V5">
        <v>15.022548</v>
      </c>
      <c r="W5">
        <v>33.000297000000003</v>
      </c>
      <c r="X5">
        <v>105.599333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8.0683889999999998</v>
      </c>
      <c r="AG5">
        <v>41.846259000000003</v>
      </c>
      <c r="AH5">
        <v>0</v>
      </c>
      <c r="AI5">
        <v>0</v>
      </c>
      <c r="AJ5">
        <v>0</v>
      </c>
      <c r="AK5">
        <v>51.554318000000002</v>
      </c>
      <c r="AL5">
        <v>29.085092</v>
      </c>
      <c r="AM5">
        <v>15.656005</v>
      </c>
      <c r="AN5">
        <v>0.64457600000000004</v>
      </c>
      <c r="AO5">
        <v>0</v>
      </c>
      <c r="AP5">
        <v>5.3028399999999998</v>
      </c>
      <c r="AQ5">
        <v>0</v>
      </c>
      <c r="AR5">
        <v>34.010266000000001</v>
      </c>
      <c r="AS5">
        <v>31.339582</v>
      </c>
      <c r="AT5">
        <v>19.254034999999998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1745.2719930000001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164.47965099999999</v>
      </c>
      <c r="L6">
        <v>346.687524</v>
      </c>
      <c r="M6">
        <v>88.568399999999997</v>
      </c>
      <c r="N6">
        <v>112.756238</v>
      </c>
      <c r="O6">
        <v>99.052009999999996</v>
      </c>
      <c r="P6">
        <v>120.903086</v>
      </c>
      <c r="Q6">
        <v>6.2575500000000002</v>
      </c>
      <c r="R6">
        <v>22.623449999999998</v>
      </c>
      <c r="S6">
        <v>14.652293999999999</v>
      </c>
      <c r="T6">
        <v>0</v>
      </c>
      <c r="U6">
        <v>403.149879</v>
      </c>
      <c r="V6">
        <v>15.022548</v>
      </c>
      <c r="W6">
        <v>33.000297000000003</v>
      </c>
      <c r="X6">
        <v>105.599333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8.0683889999999998</v>
      </c>
      <c r="AG6">
        <v>41.846259000000003</v>
      </c>
      <c r="AH6">
        <v>0</v>
      </c>
      <c r="AI6">
        <v>0</v>
      </c>
      <c r="AJ6">
        <v>0</v>
      </c>
      <c r="AK6">
        <v>51.554318000000002</v>
      </c>
      <c r="AL6">
        <v>29.085092</v>
      </c>
      <c r="AM6">
        <v>15.656005</v>
      </c>
      <c r="AN6">
        <v>0.64457600000000004</v>
      </c>
      <c r="AO6">
        <v>0</v>
      </c>
      <c r="AP6">
        <v>5.3028399999999998</v>
      </c>
      <c r="AQ6">
        <v>0</v>
      </c>
      <c r="AR6">
        <v>34.010266000000001</v>
      </c>
      <c r="AS6">
        <v>31.339582</v>
      </c>
      <c r="AT6">
        <v>18.853873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1769.1134599999998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188.24214900000001</v>
      </c>
      <c r="L7">
        <v>346.687524</v>
      </c>
      <c r="M7">
        <v>88.568399999999997</v>
      </c>
      <c r="N7">
        <v>112.756238</v>
      </c>
      <c r="O7">
        <v>99.052009999999996</v>
      </c>
      <c r="P7">
        <v>120.903086</v>
      </c>
      <c r="Q7">
        <v>6.2575500000000002</v>
      </c>
      <c r="R7">
        <v>22.623449999999998</v>
      </c>
      <c r="S7">
        <v>14.652293999999999</v>
      </c>
      <c r="T7">
        <v>0</v>
      </c>
      <c r="U7">
        <v>403.149879</v>
      </c>
      <c r="V7">
        <v>11.292471000000001</v>
      </c>
      <c r="W7">
        <v>24.568104000000002</v>
      </c>
      <c r="X7">
        <v>78.171239999999997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8.0683889999999998</v>
      </c>
      <c r="AG7">
        <v>41.846259000000003</v>
      </c>
      <c r="AH7">
        <v>0</v>
      </c>
      <c r="AI7">
        <v>0</v>
      </c>
      <c r="AJ7">
        <v>0</v>
      </c>
      <c r="AK7">
        <v>51.554318000000002</v>
      </c>
      <c r="AL7">
        <v>24.051134000000001</v>
      </c>
      <c r="AM7">
        <v>15.656005</v>
      </c>
      <c r="AN7">
        <v>0.64457600000000004</v>
      </c>
      <c r="AO7">
        <v>0</v>
      </c>
      <c r="AP7">
        <v>0</v>
      </c>
      <c r="AQ7">
        <v>0</v>
      </c>
      <c r="AR7">
        <v>34.010266000000001</v>
      </c>
      <c r="AS7">
        <v>31.339582</v>
      </c>
      <c r="AT7">
        <v>16.845905999999999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1740.9408299999998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208.65463500000001</v>
      </c>
      <c r="L8">
        <v>346.687524</v>
      </c>
      <c r="M8">
        <v>88.568399999999997</v>
      </c>
      <c r="N8">
        <v>112.756238</v>
      </c>
      <c r="O8">
        <v>99.052009999999996</v>
      </c>
      <c r="P8">
        <v>120.903086</v>
      </c>
      <c r="Q8">
        <v>6.2575500000000002</v>
      </c>
      <c r="R8">
        <v>22.623449999999998</v>
      </c>
      <c r="S8">
        <v>14.652293999999999</v>
      </c>
      <c r="T8">
        <v>0</v>
      </c>
      <c r="U8">
        <v>403.149879</v>
      </c>
      <c r="V8">
        <v>11.292471000000001</v>
      </c>
      <c r="W8">
        <v>24.568104000000002</v>
      </c>
      <c r="X8">
        <v>78.171239999999997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15.864191</v>
      </c>
      <c r="AF8">
        <v>8.0683889999999998</v>
      </c>
      <c r="AG8">
        <v>41.846259000000003</v>
      </c>
      <c r="AH8">
        <v>0</v>
      </c>
      <c r="AI8">
        <v>0</v>
      </c>
      <c r="AJ8">
        <v>0</v>
      </c>
      <c r="AK8">
        <v>51.554318000000002</v>
      </c>
      <c r="AL8">
        <v>24.051134000000001</v>
      </c>
      <c r="AM8">
        <v>15.656005</v>
      </c>
      <c r="AN8">
        <v>0.64457600000000004</v>
      </c>
      <c r="AO8">
        <v>0</v>
      </c>
      <c r="AP8">
        <v>0</v>
      </c>
      <c r="AQ8">
        <v>0</v>
      </c>
      <c r="AR8">
        <v>34.010266000000001</v>
      </c>
      <c r="AS8">
        <v>31.339582</v>
      </c>
      <c r="AT8">
        <v>15.787616999999999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1776.1592179999998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225.90063599999999</v>
      </c>
      <c r="L9">
        <v>346.687524</v>
      </c>
      <c r="M9">
        <v>88.568399999999997</v>
      </c>
      <c r="N9">
        <v>112.756238</v>
      </c>
      <c r="O9">
        <v>99.052009999999996</v>
      </c>
      <c r="P9">
        <v>120.903086</v>
      </c>
      <c r="Q9">
        <v>6.2575500000000002</v>
      </c>
      <c r="R9">
        <v>22.623449999999998</v>
      </c>
      <c r="S9">
        <v>14.652293999999999</v>
      </c>
      <c r="T9">
        <v>0</v>
      </c>
      <c r="U9">
        <v>403.149879</v>
      </c>
      <c r="V9">
        <v>11.292471000000001</v>
      </c>
      <c r="W9">
        <v>24.568104000000002</v>
      </c>
      <c r="X9">
        <v>78.171239999999997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15.864191</v>
      </c>
      <c r="AF9">
        <v>8.0683889999999998</v>
      </c>
      <c r="AG9">
        <v>41.846259000000003</v>
      </c>
      <c r="AH9">
        <v>0</v>
      </c>
      <c r="AI9">
        <v>0</v>
      </c>
      <c r="AJ9">
        <v>0</v>
      </c>
      <c r="AK9">
        <v>51.554318000000002</v>
      </c>
      <c r="AL9">
        <v>24.051134000000001</v>
      </c>
      <c r="AM9">
        <v>15.656005</v>
      </c>
      <c r="AN9">
        <v>0.64457600000000004</v>
      </c>
      <c r="AO9">
        <v>0</v>
      </c>
      <c r="AP9">
        <v>0</v>
      </c>
      <c r="AQ9">
        <v>0</v>
      </c>
      <c r="AR9">
        <v>34.010266000000001</v>
      </c>
      <c r="AS9">
        <v>31.339582</v>
      </c>
      <c r="AT9">
        <v>13.792759999999999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1791.4103620000001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242.21743799999999</v>
      </c>
      <c r="L10">
        <v>346.687524</v>
      </c>
      <c r="M10">
        <v>88.568399999999997</v>
      </c>
      <c r="N10">
        <v>112.756238</v>
      </c>
      <c r="O10">
        <v>99.052009999999996</v>
      </c>
      <c r="P10">
        <v>120.903086</v>
      </c>
      <c r="Q10">
        <v>6.2575500000000002</v>
      </c>
      <c r="R10">
        <v>22.623449999999998</v>
      </c>
      <c r="S10">
        <v>14.652293999999999</v>
      </c>
      <c r="T10">
        <v>0</v>
      </c>
      <c r="U10">
        <v>403.149879</v>
      </c>
      <c r="V10">
        <v>11.292471000000001</v>
      </c>
      <c r="W10">
        <v>24.568104000000002</v>
      </c>
      <c r="X10">
        <v>78.171239999999997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15.864191</v>
      </c>
      <c r="AF10">
        <v>8.0683889999999998</v>
      </c>
      <c r="AG10">
        <v>41.846259000000003</v>
      </c>
      <c r="AH10">
        <v>0</v>
      </c>
      <c r="AI10">
        <v>0</v>
      </c>
      <c r="AJ10">
        <v>0</v>
      </c>
      <c r="AK10">
        <v>51.554318000000002</v>
      </c>
      <c r="AL10">
        <v>24.051134000000001</v>
      </c>
      <c r="AM10">
        <v>15.656005</v>
      </c>
      <c r="AN10">
        <v>0.64457600000000004</v>
      </c>
      <c r="AO10">
        <v>0</v>
      </c>
      <c r="AP10">
        <v>0</v>
      </c>
      <c r="AQ10">
        <v>0</v>
      </c>
      <c r="AR10">
        <v>34.010266000000001</v>
      </c>
      <c r="AS10">
        <v>31.339582</v>
      </c>
      <c r="AT10">
        <v>16.066257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1810.0006609999996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267.41507200000001</v>
      </c>
      <c r="L11">
        <v>350.73567800000001</v>
      </c>
      <c r="M11">
        <v>88.568399999999997</v>
      </c>
      <c r="N11">
        <v>112.756238</v>
      </c>
      <c r="O11">
        <v>99.052009999999996</v>
      </c>
      <c r="P11">
        <v>120.903086</v>
      </c>
      <c r="Q11">
        <v>8.3193649999999995</v>
      </c>
      <c r="R11">
        <v>30.919709999999998</v>
      </c>
      <c r="S11">
        <v>19.629933999999999</v>
      </c>
      <c r="T11">
        <v>0</v>
      </c>
      <c r="U11">
        <v>403.149879</v>
      </c>
      <c r="V11">
        <v>15.022548</v>
      </c>
      <c r="W11">
        <v>33.000297000000003</v>
      </c>
      <c r="X11">
        <v>105.599333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15.864191</v>
      </c>
      <c r="AF11">
        <v>8.0683889999999998</v>
      </c>
      <c r="AG11">
        <v>41.846259000000003</v>
      </c>
      <c r="AH11">
        <v>0</v>
      </c>
      <c r="AI11">
        <v>0</v>
      </c>
      <c r="AJ11">
        <v>0</v>
      </c>
      <c r="AK11">
        <v>51.554318000000002</v>
      </c>
      <c r="AL11">
        <v>24.051134000000001</v>
      </c>
      <c r="AM11">
        <v>15.656005</v>
      </c>
      <c r="AN11">
        <v>0.64457600000000004</v>
      </c>
      <c r="AO11">
        <v>0</v>
      </c>
      <c r="AP11">
        <v>0</v>
      </c>
      <c r="AQ11">
        <v>0</v>
      </c>
      <c r="AR11">
        <v>40.387189999999997</v>
      </c>
      <c r="AS11">
        <v>31.339582</v>
      </c>
      <c r="AT11">
        <v>17.156514999999999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1901.6397089999998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292.61270400000001</v>
      </c>
      <c r="L12">
        <v>350.73567800000001</v>
      </c>
      <c r="M12">
        <v>88.568399999999997</v>
      </c>
      <c r="N12">
        <v>112.756238</v>
      </c>
      <c r="O12">
        <v>99.052009999999996</v>
      </c>
      <c r="P12">
        <v>120.903086</v>
      </c>
      <c r="Q12">
        <v>8.3193649999999995</v>
      </c>
      <c r="R12">
        <v>30.919709999999998</v>
      </c>
      <c r="S12">
        <v>19.629933999999999</v>
      </c>
      <c r="T12">
        <v>0</v>
      </c>
      <c r="U12">
        <v>403.149879</v>
      </c>
      <c r="V12">
        <v>15.022548</v>
      </c>
      <c r="W12">
        <v>33.000297000000003</v>
      </c>
      <c r="X12">
        <v>105.599333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15.864191</v>
      </c>
      <c r="AF12">
        <v>8.0683889999999998</v>
      </c>
      <c r="AG12">
        <v>41.846259000000003</v>
      </c>
      <c r="AH12">
        <v>0</v>
      </c>
      <c r="AI12">
        <v>0</v>
      </c>
      <c r="AJ12">
        <v>0</v>
      </c>
      <c r="AK12">
        <v>51.554318000000002</v>
      </c>
      <c r="AL12">
        <v>24.051134000000001</v>
      </c>
      <c r="AM12">
        <v>15.656005</v>
      </c>
      <c r="AN12">
        <v>0.64457600000000004</v>
      </c>
      <c r="AO12">
        <v>0</v>
      </c>
      <c r="AP12">
        <v>0</v>
      </c>
      <c r="AQ12">
        <v>0</v>
      </c>
      <c r="AR12">
        <v>40.387189999999997</v>
      </c>
      <c r="AS12">
        <v>31.339582</v>
      </c>
      <c r="AT12">
        <v>15.113151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1924.7939769999998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317.810338</v>
      </c>
      <c r="L13">
        <v>346.687524</v>
      </c>
      <c r="M13">
        <v>88.568399999999997</v>
      </c>
      <c r="N13">
        <v>112.756238</v>
      </c>
      <c r="O13">
        <v>99.052009999999996</v>
      </c>
      <c r="P13">
        <v>120.903086</v>
      </c>
      <c r="Q13">
        <v>6.2575500000000002</v>
      </c>
      <c r="R13">
        <v>22.921887000000002</v>
      </c>
      <c r="S13">
        <v>14.652293999999999</v>
      </c>
      <c r="T13">
        <v>0</v>
      </c>
      <c r="U13">
        <v>403.149879</v>
      </c>
      <c r="V13">
        <v>15.022548</v>
      </c>
      <c r="W13">
        <v>33.000297000000003</v>
      </c>
      <c r="X13">
        <v>105.599333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15.864191</v>
      </c>
      <c r="AF13">
        <v>8.0683889999999998</v>
      </c>
      <c r="AG13">
        <v>41.846259000000003</v>
      </c>
      <c r="AH13">
        <v>0</v>
      </c>
      <c r="AI13">
        <v>0</v>
      </c>
      <c r="AJ13">
        <v>0</v>
      </c>
      <c r="AK13">
        <v>51.554318000000002</v>
      </c>
      <c r="AL13">
        <v>24.051134000000001</v>
      </c>
      <c r="AM13">
        <v>15.656005</v>
      </c>
      <c r="AN13">
        <v>0.64457600000000004</v>
      </c>
      <c r="AO13">
        <v>0</v>
      </c>
      <c r="AP13">
        <v>0</v>
      </c>
      <c r="AQ13">
        <v>0</v>
      </c>
      <c r="AR13">
        <v>34.010266000000001</v>
      </c>
      <c r="AS13">
        <v>31.339582</v>
      </c>
      <c r="AT13">
        <v>15.722569999999999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1925.1386739999996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344.86399399999999</v>
      </c>
      <c r="L14">
        <v>346.687524</v>
      </c>
      <c r="M14">
        <v>88.568399999999997</v>
      </c>
      <c r="N14">
        <v>112.756238</v>
      </c>
      <c r="O14">
        <v>99.052009999999996</v>
      </c>
      <c r="P14">
        <v>120.903086</v>
      </c>
      <c r="Q14">
        <v>6.2575500000000002</v>
      </c>
      <c r="R14">
        <v>22.921887000000002</v>
      </c>
      <c r="S14">
        <v>14.652293999999999</v>
      </c>
      <c r="T14">
        <v>0</v>
      </c>
      <c r="U14">
        <v>403.149879</v>
      </c>
      <c r="V14">
        <v>15.022548</v>
      </c>
      <c r="W14">
        <v>33.000297000000003</v>
      </c>
      <c r="X14">
        <v>105.599333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15.864191</v>
      </c>
      <c r="AF14">
        <v>8.0683889999999998</v>
      </c>
      <c r="AG14">
        <v>41.846259000000003</v>
      </c>
      <c r="AH14">
        <v>0</v>
      </c>
      <c r="AI14">
        <v>0</v>
      </c>
      <c r="AJ14">
        <v>0</v>
      </c>
      <c r="AK14">
        <v>51.554318000000002</v>
      </c>
      <c r="AL14">
        <v>24.051134000000001</v>
      </c>
      <c r="AM14">
        <v>15.656005</v>
      </c>
      <c r="AN14">
        <v>0.64457600000000004</v>
      </c>
      <c r="AO14">
        <v>0</v>
      </c>
      <c r="AP14">
        <v>0</v>
      </c>
      <c r="AQ14">
        <v>0</v>
      </c>
      <c r="AR14">
        <v>34.010266000000001</v>
      </c>
      <c r="AS14">
        <v>31.339582</v>
      </c>
      <c r="AT14">
        <v>17.747983999999999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1954.2177439999998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359.23150500000003</v>
      </c>
      <c r="L15">
        <v>346.687524</v>
      </c>
      <c r="M15">
        <v>61.156095000000001</v>
      </c>
      <c r="N15">
        <v>90.467133000000004</v>
      </c>
      <c r="O15">
        <v>72.845005999999998</v>
      </c>
      <c r="P15">
        <v>120.903086</v>
      </c>
      <c r="Q15">
        <v>6.2575500000000002</v>
      </c>
      <c r="R15">
        <v>22.921887000000002</v>
      </c>
      <c r="S15">
        <v>14.652293999999999</v>
      </c>
      <c r="T15">
        <v>0</v>
      </c>
      <c r="U15">
        <v>403.149879</v>
      </c>
      <c r="V15">
        <v>15.022548</v>
      </c>
      <c r="W15">
        <v>33.962997000000001</v>
      </c>
      <c r="X15">
        <v>106.562033</v>
      </c>
      <c r="Y15">
        <v>0</v>
      </c>
      <c r="Z15">
        <v>0</v>
      </c>
      <c r="AA15">
        <v>13.525319</v>
      </c>
      <c r="AB15">
        <v>0</v>
      </c>
      <c r="AC15">
        <v>0</v>
      </c>
      <c r="AD15">
        <v>0</v>
      </c>
      <c r="AE15">
        <v>15.864191</v>
      </c>
      <c r="AF15">
        <v>8.0683889999999998</v>
      </c>
      <c r="AG15">
        <v>41.846259000000003</v>
      </c>
      <c r="AH15">
        <v>0</v>
      </c>
      <c r="AI15">
        <v>0</v>
      </c>
      <c r="AJ15">
        <v>0</v>
      </c>
      <c r="AK15">
        <v>51.554318000000002</v>
      </c>
      <c r="AL15">
        <v>12.305230999999999</v>
      </c>
      <c r="AM15">
        <v>15.656005</v>
      </c>
      <c r="AN15">
        <v>0.64457600000000004</v>
      </c>
      <c r="AO15">
        <v>0</v>
      </c>
      <c r="AP15">
        <v>0</v>
      </c>
      <c r="AQ15">
        <v>0</v>
      </c>
      <c r="AR15">
        <v>34.010266000000001</v>
      </c>
      <c r="AS15">
        <v>30.707609999999999</v>
      </c>
      <c r="AT15">
        <v>19.254034999999998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1897.2557359999998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359.23150500000003</v>
      </c>
      <c r="L16">
        <v>346.687524</v>
      </c>
      <c r="M16">
        <v>61.156095000000001</v>
      </c>
      <c r="N16">
        <v>90.467133000000004</v>
      </c>
      <c r="O16">
        <v>72.845005999999998</v>
      </c>
      <c r="P16">
        <v>120.903086</v>
      </c>
      <c r="Q16">
        <v>6.2575500000000002</v>
      </c>
      <c r="R16">
        <v>22.921887000000002</v>
      </c>
      <c r="S16">
        <v>14.652293999999999</v>
      </c>
      <c r="T16">
        <v>0</v>
      </c>
      <c r="U16">
        <v>403.149879</v>
      </c>
      <c r="V16">
        <v>15.022548</v>
      </c>
      <c r="W16">
        <v>33.962997000000001</v>
      </c>
      <c r="X16">
        <v>106.562033</v>
      </c>
      <c r="Y16">
        <v>0</v>
      </c>
      <c r="Z16">
        <v>0</v>
      </c>
      <c r="AA16">
        <v>27.050637999999999</v>
      </c>
      <c r="AB16">
        <v>0</v>
      </c>
      <c r="AC16">
        <v>0</v>
      </c>
      <c r="AD16">
        <v>0</v>
      </c>
      <c r="AE16">
        <v>15.864191</v>
      </c>
      <c r="AF16">
        <v>8.0683889999999998</v>
      </c>
      <c r="AG16">
        <v>41.846259000000003</v>
      </c>
      <c r="AH16">
        <v>0</v>
      </c>
      <c r="AI16">
        <v>0</v>
      </c>
      <c r="AJ16">
        <v>0</v>
      </c>
      <c r="AK16">
        <v>51.554318000000002</v>
      </c>
      <c r="AL16">
        <v>2.2373150000000002</v>
      </c>
      <c r="AM16">
        <v>15.656005</v>
      </c>
      <c r="AN16">
        <v>0.64457600000000004</v>
      </c>
      <c r="AO16">
        <v>0</v>
      </c>
      <c r="AP16">
        <v>0</v>
      </c>
      <c r="AQ16">
        <v>0</v>
      </c>
      <c r="AR16">
        <v>34.010266000000001</v>
      </c>
      <c r="AS16">
        <v>30.707609999999999</v>
      </c>
      <c r="AT16">
        <v>16.626159999999999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1898.0852639999998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359.23150500000003</v>
      </c>
      <c r="L17">
        <v>346.687524</v>
      </c>
      <c r="M17">
        <v>61.156095000000001</v>
      </c>
      <c r="N17">
        <v>90.467133000000004</v>
      </c>
      <c r="O17">
        <v>72.845005999999998</v>
      </c>
      <c r="P17">
        <v>120.903086</v>
      </c>
      <c r="Q17">
        <v>6.2575500000000002</v>
      </c>
      <c r="R17">
        <v>22.921887000000002</v>
      </c>
      <c r="S17">
        <v>14.652293999999999</v>
      </c>
      <c r="T17">
        <v>0</v>
      </c>
      <c r="U17">
        <v>403.149879</v>
      </c>
      <c r="V17">
        <v>11.292471000000001</v>
      </c>
      <c r="W17">
        <v>25.203486000000002</v>
      </c>
      <c r="X17">
        <v>78.719978999999995</v>
      </c>
      <c r="Y17">
        <v>0</v>
      </c>
      <c r="Z17">
        <v>0</v>
      </c>
      <c r="AA17">
        <v>27.050637999999999</v>
      </c>
      <c r="AB17">
        <v>3.593181</v>
      </c>
      <c r="AC17">
        <v>0</v>
      </c>
      <c r="AD17">
        <v>0</v>
      </c>
      <c r="AE17">
        <v>15.864191</v>
      </c>
      <c r="AF17">
        <v>8.0683889999999998</v>
      </c>
      <c r="AG17">
        <v>41.846259000000003</v>
      </c>
      <c r="AH17">
        <v>0</v>
      </c>
      <c r="AI17">
        <v>0</v>
      </c>
      <c r="AJ17">
        <v>0</v>
      </c>
      <c r="AK17">
        <v>51.554318000000002</v>
      </c>
      <c r="AL17">
        <v>2.2373150000000002</v>
      </c>
      <c r="AM17">
        <v>15.656005</v>
      </c>
      <c r="AN17">
        <v>0.64457600000000004</v>
      </c>
      <c r="AO17">
        <v>0</v>
      </c>
      <c r="AP17">
        <v>0</v>
      </c>
      <c r="AQ17">
        <v>0</v>
      </c>
      <c r="AR17">
        <v>34.010266000000001</v>
      </c>
      <c r="AS17">
        <v>30.707609999999999</v>
      </c>
      <c r="AT17">
        <v>19.248992000000001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1863.9696349999999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359.23150500000003</v>
      </c>
      <c r="L18">
        <v>346.687524</v>
      </c>
      <c r="M18">
        <v>61.156095000000001</v>
      </c>
      <c r="N18">
        <v>90.467133000000004</v>
      </c>
      <c r="O18">
        <v>72.845005999999998</v>
      </c>
      <c r="P18">
        <v>120.903086</v>
      </c>
      <c r="Q18">
        <v>6.2575500000000002</v>
      </c>
      <c r="R18">
        <v>22.921887000000002</v>
      </c>
      <c r="S18">
        <v>14.652293999999999</v>
      </c>
      <c r="T18">
        <v>0</v>
      </c>
      <c r="U18">
        <v>403.149879</v>
      </c>
      <c r="V18">
        <v>11.292471000000001</v>
      </c>
      <c r="W18">
        <v>25.203486000000002</v>
      </c>
      <c r="X18">
        <v>78.719978999999995</v>
      </c>
      <c r="Y18">
        <v>0</v>
      </c>
      <c r="Z18">
        <v>0</v>
      </c>
      <c r="AA18">
        <v>40.575957000000002</v>
      </c>
      <c r="AB18">
        <v>3.593181</v>
      </c>
      <c r="AC18">
        <v>0</v>
      </c>
      <c r="AD18">
        <v>0</v>
      </c>
      <c r="AE18">
        <v>15.864191</v>
      </c>
      <c r="AF18">
        <v>8.0683889999999998</v>
      </c>
      <c r="AG18">
        <v>41.846259000000003</v>
      </c>
      <c r="AH18">
        <v>0</v>
      </c>
      <c r="AI18">
        <v>0</v>
      </c>
      <c r="AJ18">
        <v>0</v>
      </c>
      <c r="AK18">
        <v>51.554318000000002</v>
      </c>
      <c r="AL18">
        <v>2.2373150000000002</v>
      </c>
      <c r="AM18">
        <v>15.656005</v>
      </c>
      <c r="AN18">
        <v>0.64457600000000004</v>
      </c>
      <c r="AO18">
        <v>0</v>
      </c>
      <c r="AP18">
        <v>0</v>
      </c>
      <c r="AQ18">
        <v>0</v>
      </c>
      <c r="AR18">
        <v>40.387189999999997</v>
      </c>
      <c r="AS18">
        <v>30.707609999999999</v>
      </c>
      <c r="AT18">
        <v>17.576340999999999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1882.1992269999998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359.23150500000003</v>
      </c>
      <c r="L19">
        <v>346.687524</v>
      </c>
      <c r="M19">
        <v>61.156095000000001</v>
      </c>
      <c r="N19">
        <v>90.467133000000004</v>
      </c>
      <c r="O19">
        <v>72.845005999999998</v>
      </c>
      <c r="P19">
        <v>120.903086</v>
      </c>
      <c r="Q19">
        <v>6.2575500000000002</v>
      </c>
      <c r="R19">
        <v>22.921887000000002</v>
      </c>
      <c r="S19">
        <v>14.652293999999999</v>
      </c>
      <c r="T19">
        <v>0</v>
      </c>
      <c r="U19">
        <v>403.149879</v>
      </c>
      <c r="V19">
        <v>11.292471000000001</v>
      </c>
      <c r="W19">
        <v>25.203486000000002</v>
      </c>
      <c r="X19">
        <v>78.719978999999995</v>
      </c>
      <c r="Y19">
        <v>0</v>
      </c>
      <c r="Z19">
        <v>0</v>
      </c>
      <c r="AA19">
        <v>40.575957000000002</v>
      </c>
      <c r="AB19">
        <v>3.593181</v>
      </c>
      <c r="AC19">
        <v>0</v>
      </c>
      <c r="AD19">
        <v>0</v>
      </c>
      <c r="AE19">
        <v>0</v>
      </c>
      <c r="AF19">
        <v>8.0683889999999998</v>
      </c>
      <c r="AG19">
        <v>41.846259000000003</v>
      </c>
      <c r="AH19">
        <v>0</v>
      </c>
      <c r="AI19">
        <v>0</v>
      </c>
      <c r="AJ19">
        <v>0</v>
      </c>
      <c r="AK19">
        <v>51.554318000000002</v>
      </c>
      <c r="AL19">
        <v>2.2373150000000002</v>
      </c>
      <c r="AM19">
        <v>15.656005</v>
      </c>
      <c r="AN19">
        <v>0.64457600000000004</v>
      </c>
      <c r="AO19">
        <v>0</v>
      </c>
      <c r="AP19">
        <v>0</v>
      </c>
      <c r="AQ19">
        <v>0</v>
      </c>
      <c r="AR19">
        <v>40.387189999999997</v>
      </c>
      <c r="AS19">
        <v>30.707609999999999</v>
      </c>
      <c r="AT19">
        <v>19.051432999999999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1867.8101280000001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359.23150500000003</v>
      </c>
      <c r="L20">
        <v>346.687524</v>
      </c>
      <c r="M20">
        <v>61.156095000000001</v>
      </c>
      <c r="N20">
        <v>90.467133000000004</v>
      </c>
      <c r="O20">
        <v>72.845005999999998</v>
      </c>
      <c r="P20">
        <v>120.903086</v>
      </c>
      <c r="Q20">
        <v>6.2575500000000002</v>
      </c>
      <c r="R20">
        <v>22.921887000000002</v>
      </c>
      <c r="S20">
        <v>14.652293999999999</v>
      </c>
      <c r="T20">
        <v>0</v>
      </c>
      <c r="U20">
        <v>403.149879</v>
      </c>
      <c r="V20">
        <v>11.292471000000001</v>
      </c>
      <c r="W20">
        <v>25.203486000000002</v>
      </c>
      <c r="X20">
        <v>78.719978999999995</v>
      </c>
      <c r="Y20">
        <v>0</v>
      </c>
      <c r="Z20">
        <v>0</v>
      </c>
      <c r="AA20">
        <v>40.575957000000002</v>
      </c>
      <c r="AB20">
        <v>3.593181</v>
      </c>
      <c r="AC20">
        <v>0</v>
      </c>
      <c r="AD20">
        <v>0</v>
      </c>
      <c r="AE20">
        <v>0</v>
      </c>
      <c r="AF20">
        <v>8.0683889999999998</v>
      </c>
      <c r="AG20">
        <v>41.846259000000003</v>
      </c>
      <c r="AH20">
        <v>0</v>
      </c>
      <c r="AI20">
        <v>0</v>
      </c>
      <c r="AJ20">
        <v>0</v>
      </c>
      <c r="AK20">
        <v>51.554318000000002</v>
      </c>
      <c r="AL20">
        <v>12.305230999999999</v>
      </c>
      <c r="AM20">
        <v>15.656005</v>
      </c>
      <c r="AN20">
        <v>0.64457600000000004</v>
      </c>
      <c r="AO20">
        <v>0</v>
      </c>
      <c r="AP20">
        <v>0</v>
      </c>
      <c r="AQ20">
        <v>0</v>
      </c>
      <c r="AR20">
        <v>34.010266000000001</v>
      </c>
      <c r="AS20">
        <v>30.707609999999999</v>
      </c>
      <c r="AT20">
        <v>19.189896000000001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1871.6395830000001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359.23150500000003</v>
      </c>
      <c r="L21">
        <v>346.687524</v>
      </c>
      <c r="M21">
        <v>88.568399999999997</v>
      </c>
      <c r="N21">
        <v>112.756238</v>
      </c>
      <c r="O21">
        <v>99.052009999999996</v>
      </c>
      <c r="P21">
        <v>120.903086</v>
      </c>
      <c r="Q21">
        <v>6.2575500000000002</v>
      </c>
      <c r="R21">
        <v>22.921887000000002</v>
      </c>
      <c r="S21">
        <v>14.652293999999999</v>
      </c>
      <c r="T21">
        <v>0</v>
      </c>
      <c r="U21">
        <v>403.149879</v>
      </c>
      <c r="V21">
        <v>11.292471000000001</v>
      </c>
      <c r="W21">
        <v>25.203486000000002</v>
      </c>
      <c r="X21">
        <v>78.719978999999995</v>
      </c>
      <c r="Y21">
        <v>0</v>
      </c>
      <c r="Z21">
        <v>0</v>
      </c>
      <c r="AA21">
        <v>40.575957000000002</v>
      </c>
      <c r="AB21">
        <v>3.593181</v>
      </c>
      <c r="AC21">
        <v>0</v>
      </c>
      <c r="AD21">
        <v>0</v>
      </c>
      <c r="AE21">
        <v>0</v>
      </c>
      <c r="AF21">
        <v>8.0683889999999998</v>
      </c>
      <c r="AG21">
        <v>41.846259000000003</v>
      </c>
      <c r="AH21">
        <v>0</v>
      </c>
      <c r="AI21">
        <v>0</v>
      </c>
      <c r="AJ21">
        <v>0</v>
      </c>
      <c r="AK21">
        <v>51.554318000000002</v>
      </c>
      <c r="AL21">
        <v>12.305230999999999</v>
      </c>
      <c r="AM21">
        <v>15.656005</v>
      </c>
      <c r="AN21">
        <v>0.64457600000000004</v>
      </c>
      <c r="AO21">
        <v>0</v>
      </c>
      <c r="AP21">
        <v>0.246644</v>
      </c>
      <c r="AQ21">
        <v>0</v>
      </c>
      <c r="AR21">
        <v>34.010266000000001</v>
      </c>
      <c r="AS21">
        <v>30.707609999999999</v>
      </c>
      <c r="AT21">
        <v>19.254034999999998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1947.8587799999998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359.23150500000003</v>
      </c>
      <c r="L22">
        <v>346.687524</v>
      </c>
      <c r="M22">
        <v>88.568399999999997</v>
      </c>
      <c r="N22">
        <v>112.756238</v>
      </c>
      <c r="O22">
        <v>99.052009999999996</v>
      </c>
      <c r="P22">
        <v>120.903086</v>
      </c>
      <c r="Q22">
        <v>6.2575500000000002</v>
      </c>
      <c r="R22">
        <v>22.921887000000002</v>
      </c>
      <c r="S22">
        <v>14.652293999999999</v>
      </c>
      <c r="T22">
        <v>0</v>
      </c>
      <c r="U22">
        <v>403.149879</v>
      </c>
      <c r="V22">
        <v>11.292471000000001</v>
      </c>
      <c r="W22">
        <v>25.203486000000002</v>
      </c>
      <c r="X22">
        <v>78.719978999999995</v>
      </c>
      <c r="Y22">
        <v>0</v>
      </c>
      <c r="Z22">
        <v>0</v>
      </c>
      <c r="AA22">
        <v>40.575957000000002</v>
      </c>
      <c r="AB22">
        <v>3.593181</v>
      </c>
      <c r="AC22">
        <v>0</v>
      </c>
      <c r="AD22">
        <v>0</v>
      </c>
      <c r="AE22">
        <v>0</v>
      </c>
      <c r="AF22">
        <v>8.0683889999999998</v>
      </c>
      <c r="AG22">
        <v>41.846259000000003</v>
      </c>
      <c r="AH22">
        <v>18.233537999999999</v>
      </c>
      <c r="AI22">
        <v>0</v>
      </c>
      <c r="AJ22">
        <v>0</v>
      </c>
      <c r="AK22">
        <v>51.554318000000002</v>
      </c>
      <c r="AL22">
        <v>12.305230999999999</v>
      </c>
      <c r="AM22">
        <v>15.656005</v>
      </c>
      <c r="AN22">
        <v>0.64457600000000004</v>
      </c>
      <c r="AO22">
        <v>0</v>
      </c>
      <c r="AP22">
        <v>0.246644</v>
      </c>
      <c r="AQ22">
        <v>12.190670000000001</v>
      </c>
      <c r="AR22">
        <v>34.010266000000001</v>
      </c>
      <c r="AS22">
        <v>30.707609999999999</v>
      </c>
      <c r="AT22">
        <v>19.254034999999998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1978.2829879999997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359.23150500000003</v>
      </c>
      <c r="L23">
        <v>396.74792400000001</v>
      </c>
      <c r="M23">
        <v>88.568399999999997</v>
      </c>
      <c r="N23">
        <v>112.756238</v>
      </c>
      <c r="O23">
        <v>99.052009999999996</v>
      </c>
      <c r="P23">
        <v>120.903086</v>
      </c>
      <c r="Q23">
        <v>7.6989039999999997</v>
      </c>
      <c r="R23">
        <v>28.221838999999999</v>
      </c>
      <c r="S23">
        <v>17.825835000000001</v>
      </c>
      <c r="T23">
        <v>0</v>
      </c>
      <c r="U23">
        <v>403.149879</v>
      </c>
      <c r="V23">
        <v>15.098317</v>
      </c>
      <c r="W23">
        <v>35.909768999999997</v>
      </c>
      <c r="X23">
        <v>113.926014</v>
      </c>
      <c r="Y23">
        <v>0</v>
      </c>
      <c r="Z23">
        <v>0</v>
      </c>
      <c r="AA23">
        <v>40.575957000000002</v>
      </c>
      <c r="AB23">
        <v>3.593181</v>
      </c>
      <c r="AC23">
        <v>0</v>
      </c>
      <c r="AD23">
        <v>0</v>
      </c>
      <c r="AE23">
        <v>0</v>
      </c>
      <c r="AF23">
        <v>8.0683889999999998</v>
      </c>
      <c r="AG23">
        <v>41.846259000000003</v>
      </c>
      <c r="AH23">
        <v>18.233537999999999</v>
      </c>
      <c r="AI23">
        <v>0</v>
      </c>
      <c r="AJ23">
        <v>0</v>
      </c>
      <c r="AK23">
        <v>51.554318000000002</v>
      </c>
      <c r="AL23">
        <v>12.305230999999999</v>
      </c>
      <c r="AM23">
        <v>15.656005</v>
      </c>
      <c r="AN23">
        <v>0.64457600000000004</v>
      </c>
      <c r="AO23">
        <v>0</v>
      </c>
      <c r="AP23">
        <v>5.9194500000000003</v>
      </c>
      <c r="AQ23">
        <v>12.493921</v>
      </c>
      <c r="AR23">
        <v>34.010266000000001</v>
      </c>
      <c r="AS23">
        <v>30.707609999999999</v>
      </c>
      <c r="AT23">
        <v>19.254034999999998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2093.952456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359.23150500000003</v>
      </c>
      <c r="L24">
        <v>377.49392399999999</v>
      </c>
      <c r="M24">
        <v>88.568399999999997</v>
      </c>
      <c r="N24">
        <v>112.756238</v>
      </c>
      <c r="O24">
        <v>99.052009999999996</v>
      </c>
      <c r="P24">
        <v>120.903086</v>
      </c>
      <c r="Q24">
        <v>7.6989039999999997</v>
      </c>
      <c r="R24">
        <v>28.221838999999999</v>
      </c>
      <c r="S24">
        <v>17.825835000000001</v>
      </c>
      <c r="T24">
        <v>0</v>
      </c>
      <c r="U24">
        <v>403.149879</v>
      </c>
      <c r="V24">
        <v>16.226693999999998</v>
      </c>
      <c r="W24">
        <v>35.909768999999997</v>
      </c>
      <c r="X24">
        <v>113.926014</v>
      </c>
      <c r="Y24">
        <v>0</v>
      </c>
      <c r="Z24">
        <v>0</v>
      </c>
      <c r="AA24">
        <v>40.575957000000002</v>
      </c>
      <c r="AB24">
        <v>3.593181</v>
      </c>
      <c r="AC24">
        <v>0</v>
      </c>
      <c r="AD24">
        <v>0</v>
      </c>
      <c r="AE24">
        <v>0</v>
      </c>
      <c r="AF24">
        <v>8.0683889999999998</v>
      </c>
      <c r="AG24">
        <v>41.846259000000003</v>
      </c>
      <c r="AH24">
        <v>18.233537999999999</v>
      </c>
      <c r="AI24">
        <v>0</v>
      </c>
      <c r="AJ24">
        <v>0</v>
      </c>
      <c r="AK24">
        <v>51.554318000000002</v>
      </c>
      <c r="AL24">
        <v>12.305230999999999</v>
      </c>
      <c r="AM24">
        <v>15.656005</v>
      </c>
      <c r="AN24">
        <v>0.64457600000000004</v>
      </c>
      <c r="AO24">
        <v>0</v>
      </c>
      <c r="AP24">
        <v>5.9194500000000003</v>
      </c>
      <c r="AQ24">
        <v>12.493921</v>
      </c>
      <c r="AR24">
        <v>34.010266000000001</v>
      </c>
      <c r="AS24">
        <v>30.707609999999999</v>
      </c>
      <c r="AT24">
        <v>19.254034999999998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2075.8268330000001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359.23150500000003</v>
      </c>
      <c r="L25">
        <v>350.73567800000001</v>
      </c>
      <c r="M25">
        <v>88.568399999999997</v>
      </c>
      <c r="N25">
        <v>112.756238</v>
      </c>
      <c r="O25">
        <v>99.052009999999996</v>
      </c>
      <c r="P25">
        <v>120.903086</v>
      </c>
      <c r="Q25">
        <v>8.6252929999999992</v>
      </c>
      <c r="R25">
        <v>35.010756000000001</v>
      </c>
      <c r="S25">
        <v>21.596254999999999</v>
      </c>
      <c r="T25">
        <v>0</v>
      </c>
      <c r="U25">
        <v>403.149879</v>
      </c>
      <c r="V25">
        <v>19.956771</v>
      </c>
      <c r="W25">
        <v>44.668393999999999</v>
      </c>
      <c r="X25">
        <v>141.16656399999999</v>
      </c>
      <c r="Y25">
        <v>0</v>
      </c>
      <c r="Z25">
        <v>0</v>
      </c>
      <c r="AA25">
        <v>40.575957000000002</v>
      </c>
      <c r="AB25">
        <v>3.593181</v>
      </c>
      <c r="AC25">
        <v>9.3168570000000006</v>
      </c>
      <c r="AD25">
        <v>0</v>
      </c>
      <c r="AE25">
        <v>0</v>
      </c>
      <c r="AF25">
        <v>8.0683889999999998</v>
      </c>
      <c r="AG25">
        <v>41.846259000000003</v>
      </c>
      <c r="AH25">
        <v>36.467075999999999</v>
      </c>
      <c r="AI25">
        <v>0</v>
      </c>
      <c r="AJ25">
        <v>0</v>
      </c>
      <c r="AK25">
        <v>51.554318000000002</v>
      </c>
      <c r="AL25">
        <v>12.305230999999999</v>
      </c>
      <c r="AM25">
        <v>15.656005</v>
      </c>
      <c r="AN25">
        <v>0.64457600000000004</v>
      </c>
      <c r="AO25">
        <v>0</v>
      </c>
      <c r="AP25">
        <v>5.9194500000000003</v>
      </c>
      <c r="AQ25">
        <v>24.987841</v>
      </c>
      <c r="AR25">
        <v>40.387189999999997</v>
      </c>
      <c r="AS25">
        <v>30.707609999999999</v>
      </c>
      <c r="AT25">
        <v>19.254034999999998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2146.7048039999995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411.36171000000002</v>
      </c>
      <c r="L26">
        <v>350.73567800000001</v>
      </c>
      <c r="M26">
        <v>88.568399999999997</v>
      </c>
      <c r="N26">
        <v>112.756238</v>
      </c>
      <c r="O26">
        <v>99.052009999999996</v>
      </c>
      <c r="P26">
        <v>120.903086</v>
      </c>
      <c r="Q26">
        <v>8.3193649999999995</v>
      </c>
      <c r="R26">
        <v>30.919709999999998</v>
      </c>
      <c r="S26">
        <v>19.629933999999999</v>
      </c>
      <c r="T26">
        <v>0</v>
      </c>
      <c r="U26">
        <v>403.149879</v>
      </c>
      <c r="V26">
        <v>19.956771</v>
      </c>
      <c r="W26">
        <v>44.668393999999999</v>
      </c>
      <c r="X26">
        <v>141.768068</v>
      </c>
      <c r="Y26">
        <v>0</v>
      </c>
      <c r="Z26">
        <v>0</v>
      </c>
      <c r="AA26">
        <v>40.575957000000002</v>
      </c>
      <c r="AB26">
        <v>12.576135000000001</v>
      </c>
      <c r="AC26">
        <v>9.3168570000000006</v>
      </c>
      <c r="AD26">
        <v>1.2717270000000001</v>
      </c>
      <c r="AE26">
        <v>0</v>
      </c>
      <c r="AF26">
        <v>8.0683889999999998</v>
      </c>
      <c r="AG26">
        <v>41.846259000000003</v>
      </c>
      <c r="AH26">
        <v>54.700614000000002</v>
      </c>
      <c r="AI26">
        <v>0</v>
      </c>
      <c r="AJ26">
        <v>0</v>
      </c>
      <c r="AK26">
        <v>51.554318000000002</v>
      </c>
      <c r="AL26">
        <v>12.305230999999999</v>
      </c>
      <c r="AM26">
        <v>15.656005</v>
      </c>
      <c r="AN26">
        <v>0.64457600000000004</v>
      </c>
      <c r="AO26">
        <v>0</v>
      </c>
      <c r="AP26">
        <v>5.9194500000000003</v>
      </c>
      <c r="AQ26">
        <v>24.987841</v>
      </c>
      <c r="AR26">
        <v>40.387189999999997</v>
      </c>
      <c r="AS26">
        <v>30.707609999999999</v>
      </c>
      <c r="AT26">
        <v>19.254034999999998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2221.5614369999998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494.15391</v>
      </c>
      <c r="L27">
        <v>350.73567800000001</v>
      </c>
      <c r="M27">
        <v>88.568399999999997</v>
      </c>
      <c r="N27">
        <v>112.756238</v>
      </c>
      <c r="O27">
        <v>99.052009999999996</v>
      </c>
      <c r="P27">
        <v>120.903086</v>
      </c>
      <c r="Q27">
        <v>8.3193649999999995</v>
      </c>
      <c r="R27">
        <v>30.919709999999998</v>
      </c>
      <c r="S27">
        <v>19.629933999999999</v>
      </c>
      <c r="T27">
        <v>0</v>
      </c>
      <c r="U27">
        <v>403.149879</v>
      </c>
      <c r="V27">
        <v>19.956771</v>
      </c>
      <c r="W27">
        <v>44.668393999999999</v>
      </c>
      <c r="X27">
        <v>141.768068</v>
      </c>
      <c r="Y27">
        <v>0</v>
      </c>
      <c r="Z27">
        <v>0</v>
      </c>
      <c r="AA27">
        <v>40.575957000000002</v>
      </c>
      <c r="AB27">
        <v>25.357595</v>
      </c>
      <c r="AC27">
        <v>18.633713</v>
      </c>
      <c r="AD27">
        <v>8.7952619999999992</v>
      </c>
      <c r="AE27">
        <v>15.864191</v>
      </c>
      <c r="AF27">
        <v>16.136776999999999</v>
      </c>
      <c r="AG27">
        <v>41.846259000000003</v>
      </c>
      <c r="AH27">
        <v>72.934151999999997</v>
      </c>
      <c r="AI27">
        <v>0</v>
      </c>
      <c r="AJ27">
        <v>0</v>
      </c>
      <c r="AK27">
        <v>51.554318000000002</v>
      </c>
      <c r="AL27">
        <v>29.085092</v>
      </c>
      <c r="AM27">
        <v>15.656005</v>
      </c>
      <c r="AN27">
        <v>0.64457600000000004</v>
      </c>
      <c r="AO27">
        <v>0</v>
      </c>
      <c r="AP27">
        <v>5.9194500000000003</v>
      </c>
      <c r="AQ27">
        <v>36.390059999999998</v>
      </c>
      <c r="AR27">
        <v>34.010266000000001</v>
      </c>
      <c r="AS27">
        <v>30.707609999999999</v>
      </c>
      <c r="AT27">
        <v>19.254034999999998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2397.9467609999997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540.36351000000002</v>
      </c>
      <c r="L28">
        <v>410.42307799999998</v>
      </c>
      <c r="M28">
        <v>88.568399999999997</v>
      </c>
      <c r="N28">
        <v>112.756238</v>
      </c>
      <c r="O28">
        <v>99.052009999999996</v>
      </c>
      <c r="P28">
        <v>120.903086</v>
      </c>
      <c r="Q28">
        <v>8.3193649999999995</v>
      </c>
      <c r="R28">
        <v>30.919709999999998</v>
      </c>
      <c r="S28">
        <v>19.629933999999999</v>
      </c>
      <c r="T28">
        <v>0</v>
      </c>
      <c r="U28">
        <v>403.149879</v>
      </c>
      <c r="V28">
        <v>17.203448999999999</v>
      </c>
      <c r="W28">
        <v>44.668393999999999</v>
      </c>
      <c r="X28">
        <v>141.768068</v>
      </c>
      <c r="Y28">
        <v>0</v>
      </c>
      <c r="Z28">
        <v>0</v>
      </c>
      <c r="AA28">
        <v>40.575957000000002</v>
      </c>
      <c r="AB28">
        <v>38.036392999999997</v>
      </c>
      <c r="AC28">
        <v>27.978764999999999</v>
      </c>
      <c r="AD28">
        <v>8.7952619999999992</v>
      </c>
      <c r="AE28">
        <v>31.728382</v>
      </c>
      <c r="AF28">
        <v>23.730554999999999</v>
      </c>
      <c r="AG28">
        <v>41.846259000000003</v>
      </c>
      <c r="AH28">
        <v>100.284459</v>
      </c>
      <c r="AI28">
        <v>0</v>
      </c>
      <c r="AJ28">
        <v>0</v>
      </c>
      <c r="AK28">
        <v>51.554318000000002</v>
      </c>
      <c r="AL28">
        <v>42.508980999999999</v>
      </c>
      <c r="AM28">
        <v>16.169316999999999</v>
      </c>
      <c r="AN28">
        <v>0.64457600000000004</v>
      </c>
      <c r="AO28">
        <v>0</v>
      </c>
      <c r="AP28">
        <v>0.246644</v>
      </c>
      <c r="AQ28">
        <v>49.975681999999999</v>
      </c>
      <c r="AR28">
        <v>34.010266000000001</v>
      </c>
      <c r="AS28">
        <v>30.707609999999999</v>
      </c>
      <c r="AT28">
        <v>19.254034999999998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2595.7725819999991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578.77475900000002</v>
      </c>
      <c r="L29">
        <v>466.89506</v>
      </c>
      <c r="M29">
        <v>88.568399999999997</v>
      </c>
      <c r="N29">
        <v>112.756238</v>
      </c>
      <c r="O29">
        <v>99.052009999999996</v>
      </c>
      <c r="P29">
        <v>120.903086</v>
      </c>
      <c r="Q29">
        <v>8.3193649999999995</v>
      </c>
      <c r="R29">
        <v>35.508997000000001</v>
      </c>
      <c r="S29">
        <v>19.629933999999999</v>
      </c>
      <c r="T29">
        <v>0</v>
      </c>
      <c r="U29">
        <v>403.149879</v>
      </c>
      <c r="V29">
        <v>17.203448999999999</v>
      </c>
      <c r="W29">
        <v>38.570093999999997</v>
      </c>
      <c r="X29">
        <v>122.417798</v>
      </c>
      <c r="Y29">
        <v>0</v>
      </c>
      <c r="Z29">
        <v>0</v>
      </c>
      <c r="AA29">
        <v>40.575957000000002</v>
      </c>
      <c r="AB29">
        <v>38.036392999999997</v>
      </c>
      <c r="AC29">
        <v>27.978764999999999</v>
      </c>
      <c r="AD29">
        <v>17.590523999999998</v>
      </c>
      <c r="AE29">
        <v>31.728382</v>
      </c>
      <c r="AF29">
        <v>23.730554999999999</v>
      </c>
      <c r="AG29">
        <v>41.846259000000003</v>
      </c>
      <c r="AH29">
        <v>112.592097</v>
      </c>
      <c r="AI29">
        <v>0</v>
      </c>
      <c r="AJ29">
        <v>0</v>
      </c>
      <c r="AK29">
        <v>51.554318000000002</v>
      </c>
      <c r="AL29">
        <v>42.508980999999999</v>
      </c>
      <c r="AM29">
        <v>16.169316999999999</v>
      </c>
      <c r="AN29">
        <v>0.64457600000000004</v>
      </c>
      <c r="AO29">
        <v>0</v>
      </c>
      <c r="AP29">
        <v>0.246644</v>
      </c>
      <c r="AQ29">
        <v>49.975681999999999</v>
      </c>
      <c r="AR29">
        <v>34.010266000000001</v>
      </c>
      <c r="AS29">
        <v>30.707609999999999</v>
      </c>
      <c r="AT29">
        <v>19.254034999999998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2690.899429999999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578.77475900000002</v>
      </c>
      <c r="L30">
        <v>533.32136000000003</v>
      </c>
      <c r="M30">
        <v>88.568399999999997</v>
      </c>
      <c r="N30">
        <v>112.756238</v>
      </c>
      <c r="O30">
        <v>99.052009999999996</v>
      </c>
      <c r="P30">
        <v>120.903086</v>
      </c>
      <c r="Q30">
        <v>9.7607189999999999</v>
      </c>
      <c r="R30">
        <v>40.808948999999998</v>
      </c>
      <c r="S30">
        <v>22.803474999999999</v>
      </c>
      <c r="T30">
        <v>0</v>
      </c>
      <c r="U30">
        <v>403.149879</v>
      </c>
      <c r="V30">
        <v>19.956771</v>
      </c>
      <c r="W30">
        <v>44.668393999999999</v>
      </c>
      <c r="X30">
        <v>141.768068</v>
      </c>
      <c r="Y30">
        <v>0</v>
      </c>
      <c r="Z30">
        <v>0</v>
      </c>
      <c r="AA30">
        <v>40.575957000000002</v>
      </c>
      <c r="AB30">
        <v>38.036392999999997</v>
      </c>
      <c r="AC30">
        <v>27.978764999999999</v>
      </c>
      <c r="AD30">
        <v>26.385786</v>
      </c>
      <c r="AE30">
        <v>31.728382</v>
      </c>
      <c r="AF30">
        <v>23.730554999999999</v>
      </c>
      <c r="AG30">
        <v>41.846259000000003</v>
      </c>
      <c r="AH30">
        <v>112.592097</v>
      </c>
      <c r="AI30">
        <v>0</v>
      </c>
      <c r="AJ30">
        <v>0</v>
      </c>
      <c r="AK30">
        <v>51.554318000000002</v>
      </c>
      <c r="AL30">
        <v>42.508980999999999</v>
      </c>
      <c r="AM30">
        <v>16.169316999999999</v>
      </c>
      <c r="AN30">
        <v>0.64457600000000004</v>
      </c>
      <c r="AO30">
        <v>0</v>
      </c>
      <c r="AP30">
        <v>0.246644</v>
      </c>
      <c r="AQ30">
        <v>49.975681999999999</v>
      </c>
      <c r="AR30">
        <v>34.010266000000001</v>
      </c>
      <c r="AS30">
        <v>30.707609999999999</v>
      </c>
      <c r="AT30">
        <v>19.254034999999998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2804.2377309999988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578.77475900000002</v>
      </c>
      <c r="L31">
        <v>628.787601</v>
      </c>
      <c r="M31">
        <v>88.568399999999997</v>
      </c>
      <c r="N31">
        <v>112.756238</v>
      </c>
      <c r="O31">
        <v>99.052009999999996</v>
      </c>
      <c r="P31">
        <v>120.903086</v>
      </c>
      <c r="Q31">
        <v>10.503057</v>
      </c>
      <c r="R31">
        <v>40.808948999999998</v>
      </c>
      <c r="S31">
        <v>25.405749</v>
      </c>
      <c r="T31">
        <v>0</v>
      </c>
      <c r="U31">
        <v>403.149879</v>
      </c>
      <c r="V31">
        <v>19.956771</v>
      </c>
      <c r="W31">
        <v>44.668393999999999</v>
      </c>
      <c r="X31">
        <v>141.768068</v>
      </c>
      <c r="Y31">
        <v>0</v>
      </c>
      <c r="Z31">
        <v>0</v>
      </c>
      <c r="AA31">
        <v>40.575957000000002</v>
      </c>
      <c r="AB31">
        <v>38.036392999999997</v>
      </c>
      <c r="AC31">
        <v>27.978764999999999</v>
      </c>
      <c r="AD31">
        <v>26.385786</v>
      </c>
      <c r="AE31">
        <v>31.728382</v>
      </c>
      <c r="AF31">
        <v>23.730554999999999</v>
      </c>
      <c r="AG31">
        <v>41.846259000000003</v>
      </c>
      <c r="AH31">
        <v>112.592097</v>
      </c>
      <c r="AI31">
        <v>0</v>
      </c>
      <c r="AJ31">
        <v>0</v>
      </c>
      <c r="AK31">
        <v>51.554318000000002</v>
      </c>
      <c r="AL31">
        <v>42.508980999999999</v>
      </c>
      <c r="AM31">
        <v>16.169316999999999</v>
      </c>
      <c r="AN31">
        <v>0.64457600000000004</v>
      </c>
      <c r="AO31">
        <v>0</v>
      </c>
      <c r="AP31">
        <v>0.246644</v>
      </c>
      <c r="AQ31">
        <v>49.975681999999999</v>
      </c>
      <c r="AR31">
        <v>34.010266000000001</v>
      </c>
      <c r="AS31">
        <v>30.707609999999999</v>
      </c>
      <c r="AT31">
        <v>19.254034999999998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2903.0485839999988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578.77475900000002</v>
      </c>
      <c r="L32">
        <v>628.787601</v>
      </c>
      <c r="M32">
        <v>88.568399999999997</v>
      </c>
      <c r="N32">
        <v>112.756238</v>
      </c>
      <c r="O32">
        <v>99.052009999999996</v>
      </c>
      <c r="P32">
        <v>120.903086</v>
      </c>
      <c r="Q32">
        <v>10.503057</v>
      </c>
      <c r="R32">
        <v>40.808948999999998</v>
      </c>
      <c r="S32">
        <v>25.405749</v>
      </c>
      <c r="T32">
        <v>0</v>
      </c>
      <c r="U32">
        <v>403.149879</v>
      </c>
      <c r="V32">
        <v>19.956771</v>
      </c>
      <c r="W32">
        <v>44.668393999999999</v>
      </c>
      <c r="X32">
        <v>141.768068</v>
      </c>
      <c r="Y32">
        <v>0</v>
      </c>
      <c r="Z32">
        <v>0</v>
      </c>
      <c r="AA32">
        <v>40.575957000000002</v>
      </c>
      <c r="AB32">
        <v>38.036392999999997</v>
      </c>
      <c r="AC32">
        <v>27.978764999999999</v>
      </c>
      <c r="AD32">
        <v>26.385786</v>
      </c>
      <c r="AE32">
        <v>31.728382</v>
      </c>
      <c r="AF32">
        <v>23.730554999999999</v>
      </c>
      <c r="AG32">
        <v>41.846259000000003</v>
      </c>
      <c r="AH32">
        <v>112.592097</v>
      </c>
      <c r="AI32">
        <v>0</v>
      </c>
      <c r="AJ32">
        <v>0</v>
      </c>
      <c r="AK32">
        <v>51.554318000000002</v>
      </c>
      <c r="AL32">
        <v>42.508980999999999</v>
      </c>
      <c r="AM32">
        <v>16.169316999999999</v>
      </c>
      <c r="AN32">
        <v>0.64457600000000004</v>
      </c>
      <c r="AO32">
        <v>0</v>
      </c>
      <c r="AP32">
        <v>0.246644</v>
      </c>
      <c r="AQ32">
        <v>49.975681999999999</v>
      </c>
      <c r="AR32">
        <v>40.387189999999997</v>
      </c>
      <c r="AS32">
        <v>30.707609999999999</v>
      </c>
      <c r="AT32">
        <v>19.254034999999998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2909.4255079999984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578.77475900000002</v>
      </c>
      <c r="L33">
        <v>525.080648</v>
      </c>
      <c r="M33">
        <v>88.568399999999997</v>
      </c>
      <c r="N33">
        <v>112.756238</v>
      </c>
      <c r="O33">
        <v>99.052009999999996</v>
      </c>
      <c r="P33">
        <v>120.903086</v>
      </c>
      <c r="Q33">
        <v>10.503057</v>
      </c>
      <c r="R33">
        <v>40.808948999999998</v>
      </c>
      <c r="S33">
        <v>25.405749</v>
      </c>
      <c r="T33">
        <v>0</v>
      </c>
      <c r="U33">
        <v>403.149879</v>
      </c>
      <c r="V33">
        <v>19.956771</v>
      </c>
      <c r="W33">
        <v>44.668393999999999</v>
      </c>
      <c r="X33">
        <v>141.768068</v>
      </c>
      <c r="Y33">
        <v>0</v>
      </c>
      <c r="Z33">
        <v>0</v>
      </c>
      <c r="AA33">
        <v>40.575957000000002</v>
      </c>
      <c r="AB33">
        <v>38.036392999999997</v>
      </c>
      <c r="AC33">
        <v>27.978764999999999</v>
      </c>
      <c r="AD33">
        <v>26.385786</v>
      </c>
      <c r="AE33">
        <v>31.728382</v>
      </c>
      <c r="AF33">
        <v>23.730554999999999</v>
      </c>
      <c r="AG33">
        <v>41.846259000000003</v>
      </c>
      <c r="AH33">
        <v>100.284459</v>
      </c>
      <c r="AI33">
        <v>0</v>
      </c>
      <c r="AJ33">
        <v>0</v>
      </c>
      <c r="AK33">
        <v>51.554318000000002</v>
      </c>
      <c r="AL33">
        <v>42.508980999999999</v>
      </c>
      <c r="AM33">
        <v>16.169316999999999</v>
      </c>
      <c r="AN33">
        <v>0.64457600000000004</v>
      </c>
      <c r="AO33">
        <v>0</v>
      </c>
      <c r="AP33">
        <v>0.246644</v>
      </c>
      <c r="AQ33">
        <v>49.975681999999999</v>
      </c>
      <c r="AR33">
        <v>40.387189999999997</v>
      </c>
      <c r="AS33">
        <v>30.707609999999999</v>
      </c>
      <c r="AT33">
        <v>19.254034999999998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2793.4109169999983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578.77475900000002</v>
      </c>
      <c r="L34">
        <v>544.33464800000002</v>
      </c>
      <c r="M34">
        <v>88.568399999999997</v>
      </c>
      <c r="N34">
        <v>112.756238</v>
      </c>
      <c r="O34">
        <v>99.052009999999996</v>
      </c>
      <c r="P34">
        <v>120.903086</v>
      </c>
      <c r="Q34">
        <v>10.503057</v>
      </c>
      <c r="R34">
        <v>40.808948999999998</v>
      </c>
      <c r="S34">
        <v>25.405749</v>
      </c>
      <c r="T34">
        <v>0</v>
      </c>
      <c r="U34">
        <v>403.149879</v>
      </c>
      <c r="V34">
        <v>19.956771</v>
      </c>
      <c r="W34">
        <v>44.668393999999999</v>
      </c>
      <c r="X34">
        <v>141.768068</v>
      </c>
      <c r="Y34">
        <v>0</v>
      </c>
      <c r="Z34">
        <v>0</v>
      </c>
      <c r="AA34">
        <v>40.575957000000002</v>
      </c>
      <c r="AB34">
        <v>38.036392999999997</v>
      </c>
      <c r="AC34">
        <v>18.633713</v>
      </c>
      <c r="AD34">
        <v>16.532447000000001</v>
      </c>
      <c r="AE34">
        <v>15.864191</v>
      </c>
      <c r="AF34">
        <v>16.136776999999999</v>
      </c>
      <c r="AG34">
        <v>41.846259000000003</v>
      </c>
      <c r="AH34">
        <v>73.298822999999999</v>
      </c>
      <c r="AI34">
        <v>0</v>
      </c>
      <c r="AJ34">
        <v>0</v>
      </c>
      <c r="AK34">
        <v>51.554318000000002</v>
      </c>
      <c r="AL34">
        <v>24.610462999999999</v>
      </c>
      <c r="AM34">
        <v>15.656005</v>
      </c>
      <c r="AN34">
        <v>0.64457600000000004</v>
      </c>
      <c r="AO34">
        <v>0</v>
      </c>
      <c r="AP34">
        <v>0.246644</v>
      </c>
      <c r="AQ34">
        <v>36.390059999999998</v>
      </c>
      <c r="AR34">
        <v>34.010266000000001</v>
      </c>
      <c r="AS34">
        <v>30.707609999999999</v>
      </c>
      <c r="AT34">
        <v>19.254034999999998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2704.6485449999996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515.09263499999997</v>
      </c>
      <c r="L35">
        <v>503.90124800000001</v>
      </c>
      <c r="M35">
        <v>88.568399999999997</v>
      </c>
      <c r="N35">
        <v>112.756238</v>
      </c>
      <c r="O35">
        <v>99.052009999999996</v>
      </c>
      <c r="P35">
        <v>120.903086</v>
      </c>
      <c r="Q35">
        <v>10.503057</v>
      </c>
      <c r="R35">
        <v>40.808948999999998</v>
      </c>
      <c r="S35">
        <v>25.405749</v>
      </c>
      <c r="T35">
        <v>0</v>
      </c>
      <c r="U35">
        <v>403.149879</v>
      </c>
      <c r="V35">
        <v>19.956771</v>
      </c>
      <c r="W35">
        <v>44.668393999999999</v>
      </c>
      <c r="X35">
        <v>141.768068</v>
      </c>
      <c r="Y35">
        <v>0</v>
      </c>
      <c r="Z35">
        <v>0</v>
      </c>
      <c r="AA35">
        <v>40.575957000000002</v>
      </c>
      <c r="AB35">
        <v>25.357595</v>
      </c>
      <c r="AC35">
        <v>9.3168570000000006</v>
      </c>
      <c r="AD35">
        <v>8.7749140000000008</v>
      </c>
      <c r="AE35">
        <v>15.864191</v>
      </c>
      <c r="AF35">
        <v>8.0683889999999998</v>
      </c>
      <c r="AG35">
        <v>41.846259000000003</v>
      </c>
      <c r="AH35">
        <v>72.934151999999997</v>
      </c>
      <c r="AI35">
        <v>0</v>
      </c>
      <c r="AJ35">
        <v>0</v>
      </c>
      <c r="AK35">
        <v>51.554318000000002</v>
      </c>
      <c r="AL35">
        <v>38.593679999999999</v>
      </c>
      <c r="AM35">
        <v>15.656005</v>
      </c>
      <c r="AN35">
        <v>0.64457600000000004</v>
      </c>
      <c r="AO35">
        <v>0</v>
      </c>
      <c r="AP35">
        <v>5.9194500000000003</v>
      </c>
      <c r="AQ35">
        <v>36.390059999999998</v>
      </c>
      <c r="AR35">
        <v>34.010266000000001</v>
      </c>
      <c r="AS35">
        <v>30.707609999999999</v>
      </c>
      <c r="AT35">
        <v>19.254034999999998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2582.0027979999991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525.96151799999996</v>
      </c>
      <c r="L36">
        <v>503.90124800000001</v>
      </c>
      <c r="M36">
        <v>88.568399999999997</v>
      </c>
      <c r="N36">
        <v>112.756238</v>
      </c>
      <c r="O36">
        <v>99.052009999999996</v>
      </c>
      <c r="P36">
        <v>120.903086</v>
      </c>
      <c r="Q36">
        <v>9.7607189999999999</v>
      </c>
      <c r="R36">
        <v>40.808948999999998</v>
      </c>
      <c r="S36">
        <v>22.803474999999999</v>
      </c>
      <c r="T36">
        <v>0</v>
      </c>
      <c r="U36">
        <v>403.149879</v>
      </c>
      <c r="V36">
        <v>19.956771</v>
      </c>
      <c r="W36">
        <v>44.668393999999999</v>
      </c>
      <c r="X36">
        <v>141.768068</v>
      </c>
      <c r="Y36">
        <v>0</v>
      </c>
      <c r="Z36">
        <v>0</v>
      </c>
      <c r="AA36">
        <v>40.575957000000002</v>
      </c>
      <c r="AB36">
        <v>12.678798</v>
      </c>
      <c r="AC36">
        <v>9.3168570000000006</v>
      </c>
      <c r="AD36">
        <v>0</v>
      </c>
      <c r="AE36">
        <v>0</v>
      </c>
      <c r="AF36">
        <v>8.0683889999999998</v>
      </c>
      <c r="AG36">
        <v>41.846259000000003</v>
      </c>
      <c r="AH36">
        <v>54.700614000000002</v>
      </c>
      <c r="AI36">
        <v>0</v>
      </c>
      <c r="AJ36">
        <v>0</v>
      </c>
      <c r="AK36">
        <v>51.554318000000002</v>
      </c>
      <c r="AL36">
        <v>38.593679999999999</v>
      </c>
      <c r="AM36">
        <v>15.656005</v>
      </c>
      <c r="AN36">
        <v>0.64457600000000004</v>
      </c>
      <c r="AO36">
        <v>0</v>
      </c>
      <c r="AP36">
        <v>5.9194500000000003</v>
      </c>
      <c r="AQ36">
        <v>24.987841</v>
      </c>
      <c r="AR36">
        <v>34.010266000000001</v>
      </c>
      <c r="AS36">
        <v>30.707609999999999</v>
      </c>
      <c r="AT36">
        <v>19.254034999999998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2522.5734099999986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528.84961799999996</v>
      </c>
      <c r="L37">
        <v>458.23075999999998</v>
      </c>
      <c r="M37">
        <v>88.568399999999997</v>
      </c>
      <c r="N37">
        <v>112.756238</v>
      </c>
      <c r="O37">
        <v>99.052009999999996</v>
      </c>
      <c r="P37">
        <v>120.903086</v>
      </c>
      <c r="Q37">
        <v>9.7607189999999999</v>
      </c>
      <c r="R37">
        <v>40.808948999999998</v>
      </c>
      <c r="S37">
        <v>22.803474999999999</v>
      </c>
      <c r="T37">
        <v>0</v>
      </c>
      <c r="U37">
        <v>403.149879</v>
      </c>
      <c r="V37">
        <v>19.956771</v>
      </c>
      <c r="W37">
        <v>44.668393999999999</v>
      </c>
      <c r="X37">
        <v>141.768068</v>
      </c>
      <c r="Y37">
        <v>0</v>
      </c>
      <c r="Z37">
        <v>0</v>
      </c>
      <c r="AA37">
        <v>40.575957000000002</v>
      </c>
      <c r="AB37">
        <v>12.678798</v>
      </c>
      <c r="AC37">
        <v>9.3168570000000006</v>
      </c>
      <c r="AD37">
        <v>0</v>
      </c>
      <c r="AE37">
        <v>0</v>
      </c>
      <c r="AF37">
        <v>8.0683889999999998</v>
      </c>
      <c r="AG37">
        <v>41.846259000000003</v>
      </c>
      <c r="AH37">
        <v>18.233537999999999</v>
      </c>
      <c r="AI37">
        <v>0</v>
      </c>
      <c r="AJ37">
        <v>0</v>
      </c>
      <c r="AK37">
        <v>51.554318000000002</v>
      </c>
      <c r="AL37">
        <v>38.593679999999999</v>
      </c>
      <c r="AM37">
        <v>15.656005</v>
      </c>
      <c r="AN37">
        <v>0.64457600000000004</v>
      </c>
      <c r="AO37">
        <v>0</v>
      </c>
      <c r="AP37">
        <v>5.9194500000000003</v>
      </c>
      <c r="AQ37">
        <v>24.987841</v>
      </c>
      <c r="AR37">
        <v>34.010266000000001</v>
      </c>
      <c r="AS37">
        <v>30.707609999999999</v>
      </c>
      <c r="AT37">
        <v>19.254034999999998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2443.3239459999991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529.34059500000001</v>
      </c>
      <c r="L38">
        <v>393.72985999999997</v>
      </c>
      <c r="M38">
        <v>88.568399999999997</v>
      </c>
      <c r="N38">
        <v>112.756238</v>
      </c>
      <c r="O38">
        <v>99.052009999999996</v>
      </c>
      <c r="P38">
        <v>120.903086</v>
      </c>
      <c r="Q38">
        <v>9.7607189999999999</v>
      </c>
      <c r="R38">
        <v>40.808948999999998</v>
      </c>
      <c r="S38">
        <v>22.803474999999999</v>
      </c>
      <c r="T38">
        <v>0</v>
      </c>
      <c r="U38">
        <v>403.149879</v>
      </c>
      <c r="V38">
        <v>19.956771</v>
      </c>
      <c r="W38">
        <v>44.668393999999999</v>
      </c>
      <c r="X38">
        <v>141.768068</v>
      </c>
      <c r="Y38">
        <v>0</v>
      </c>
      <c r="Z38">
        <v>0</v>
      </c>
      <c r="AA38">
        <v>40.575957000000002</v>
      </c>
      <c r="AB38">
        <v>12.678798</v>
      </c>
      <c r="AC38">
        <v>0</v>
      </c>
      <c r="AD38">
        <v>0</v>
      </c>
      <c r="AE38">
        <v>0</v>
      </c>
      <c r="AF38">
        <v>8.0683889999999998</v>
      </c>
      <c r="AG38">
        <v>41.846259000000003</v>
      </c>
      <c r="AH38">
        <v>18.233537999999999</v>
      </c>
      <c r="AI38">
        <v>0</v>
      </c>
      <c r="AJ38">
        <v>0</v>
      </c>
      <c r="AK38">
        <v>51.554318000000002</v>
      </c>
      <c r="AL38">
        <v>38.593679999999999</v>
      </c>
      <c r="AM38">
        <v>15.656005</v>
      </c>
      <c r="AN38">
        <v>0.64457600000000004</v>
      </c>
      <c r="AO38">
        <v>0</v>
      </c>
      <c r="AP38">
        <v>5.9194500000000003</v>
      </c>
      <c r="AQ38">
        <v>24.26004</v>
      </c>
      <c r="AR38">
        <v>34.010266000000001</v>
      </c>
      <c r="AS38">
        <v>30.707609999999999</v>
      </c>
      <c r="AT38">
        <v>19.254034999999998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2369.2693649999997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521.81228099999998</v>
      </c>
      <c r="L39">
        <v>461.85051199999998</v>
      </c>
      <c r="M39">
        <v>88.568399999999997</v>
      </c>
      <c r="N39">
        <v>112.756238</v>
      </c>
      <c r="O39">
        <v>99.052009999999996</v>
      </c>
      <c r="P39">
        <v>120.903086</v>
      </c>
      <c r="Q39">
        <v>9.7607189999999999</v>
      </c>
      <c r="R39">
        <v>40.808948999999998</v>
      </c>
      <c r="S39">
        <v>22.803474999999999</v>
      </c>
      <c r="T39">
        <v>0</v>
      </c>
      <c r="U39">
        <v>403.149879</v>
      </c>
      <c r="V39">
        <v>19.956771</v>
      </c>
      <c r="W39">
        <v>44.668393999999999</v>
      </c>
      <c r="X39">
        <v>141.768068</v>
      </c>
      <c r="Y39">
        <v>0</v>
      </c>
      <c r="Z39">
        <v>0</v>
      </c>
      <c r="AA39">
        <v>40.575957000000002</v>
      </c>
      <c r="AB39">
        <v>12.678798</v>
      </c>
      <c r="AC39">
        <v>0</v>
      </c>
      <c r="AD39">
        <v>0</v>
      </c>
      <c r="AE39">
        <v>0</v>
      </c>
      <c r="AF39">
        <v>8.0683889999999998</v>
      </c>
      <c r="AG39">
        <v>41.846259000000003</v>
      </c>
      <c r="AH39">
        <v>18.233537999999999</v>
      </c>
      <c r="AI39">
        <v>0</v>
      </c>
      <c r="AJ39">
        <v>0</v>
      </c>
      <c r="AK39">
        <v>51.554318000000002</v>
      </c>
      <c r="AL39">
        <v>24.610462999999999</v>
      </c>
      <c r="AM39">
        <v>15.656005</v>
      </c>
      <c r="AN39">
        <v>0.64457600000000004</v>
      </c>
      <c r="AO39">
        <v>0</v>
      </c>
      <c r="AP39">
        <v>5.9194500000000003</v>
      </c>
      <c r="AQ39">
        <v>12.493921</v>
      </c>
      <c r="AR39">
        <v>40.387189999999997</v>
      </c>
      <c r="AS39">
        <v>30.707609999999999</v>
      </c>
      <c r="AT39">
        <v>19.254034999999998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2410.489290999999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526.20219299999997</v>
      </c>
      <c r="L40">
        <v>464.00695999999999</v>
      </c>
      <c r="M40">
        <v>88.568399999999997</v>
      </c>
      <c r="N40">
        <v>112.756238</v>
      </c>
      <c r="O40">
        <v>99.052009999999996</v>
      </c>
      <c r="P40">
        <v>120.903086</v>
      </c>
      <c r="Q40">
        <v>9.7607189999999999</v>
      </c>
      <c r="R40">
        <v>40.808948999999998</v>
      </c>
      <c r="S40">
        <v>22.803474999999999</v>
      </c>
      <c r="T40">
        <v>0</v>
      </c>
      <c r="U40">
        <v>403.149879</v>
      </c>
      <c r="V40">
        <v>19.956771</v>
      </c>
      <c r="W40">
        <v>44.668393999999999</v>
      </c>
      <c r="X40">
        <v>141.768068</v>
      </c>
      <c r="Y40">
        <v>0</v>
      </c>
      <c r="Z40">
        <v>0</v>
      </c>
      <c r="AA40">
        <v>40.575957000000002</v>
      </c>
      <c r="AB40">
        <v>12.678798</v>
      </c>
      <c r="AC40">
        <v>0</v>
      </c>
      <c r="AD40">
        <v>0</v>
      </c>
      <c r="AE40">
        <v>0</v>
      </c>
      <c r="AF40">
        <v>8.0683889999999998</v>
      </c>
      <c r="AG40">
        <v>41.846259000000003</v>
      </c>
      <c r="AH40">
        <v>0</v>
      </c>
      <c r="AI40">
        <v>0</v>
      </c>
      <c r="AJ40">
        <v>0</v>
      </c>
      <c r="AK40">
        <v>51.554318000000002</v>
      </c>
      <c r="AL40">
        <v>24.610462999999999</v>
      </c>
      <c r="AM40">
        <v>15.656005</v>
      </c>
      <c r="AN40">
        <v>0.64457600000000004</v>
      </c>
      <c r="AO40">
        <v>0</v>
      </c>
      <c r="AP40">
        <v>0.98657499999999998</v>
      </c>
      <c r="AQ40">
        <v>12.493921</v>
      </c>
      <c r="AR40">
        <v>40.387189999999997</v>
      </c>
      <c r="AS40">
        <v>30.707609999999999</v>
      </c>
      <c r="AT40">
        <v>19.254034999999998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2393.8692379999993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538.90020600000003</v>
      </c>
      <c r="L41">
        <v>438.01405999999997</v>
      </c>
      <c r="M41">
        <v>88.568399999999997</v>
      </c>
      <c r="N41">
        <v>112.756238</v>
      </c>
      <c r="O41">
        <v>99.052009999999996</v>
      </c>
      <c r="P41">
        <v>120.903086</v>
      </c>
      <c r="Q41">
        <v>9.7607189999999999</v>
      </c>
      <c r="R41">
        <v>40.808948999999998</v>
      </c>
      <c r="S41">
        <v>22.803474999999999</v>
      </c>
      <c r="T41">
        <v>0</v>
      </c>
      <c r="U41">
        <v>403.149879</v>
      </c>
      <c r="V41">
        <v>19.956771</v>
      </c>
      <c r="W41">
        <v>44.668393999999999</v>
      </c>
      <c r="X41">
        <v>141.768068</v>
      </c>
      <c r="Y41">
        <v>0</v>
      </c>
      <c r="Z41">
        <v>0</v>
      </c>
      <c r="AA41">
        <v>40.575957000000002</v>
      </c>
      <c r="AB41">
        <v>12.678798</v>
      </c>
      <c r="AC41">
        <v>0</v>
      </c>
      <c r="AD41">
        <v>0</v>
      </c>
      <c r="AE41">
        <v>0</v>
      </c>
      <c r="AF41">
        <v>8.0683889999999998</v>
      </c>
      <c r="AG41">
        <v>41.846259000000003</v>
      </c>
      <c r="AH41">
        <v>0</v>
      </c>
      <c r="AI41">
        <v>0</v>
      </c>
      <c r="AJ41">
        <v>0</v>
      </c>
      <c r="AK41">
        <v>51.554318000000002</v>
      </c>
      <c r="AL41">
        <v>24.610462999999999</v>
      </c>
      <c r="AM41">
        <v>15.656005</v>
      </c>
      <c r="AN41">
        <v>0.64457600000000004</v>
      </c>
      <c r="AO41">
        <v>0</v>
      </c>
      <c r="AP41">
        <v>0.98657499999999998</v>
      </c>
      <c r="AQ41">
        <v>11.887420000000001</v>
      </c>
      <c r="AR41">
        <v>34.010266000000001</v>
      </c>
      <c r="AS41">
        <v>30.707609999999999</v>
      </c>
      <c r="AT41">
        <v>19.254034999999998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2373.5909259999994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540.85448699999995</v>
      </c>
      <c r="L42">
        <v>443.79025999999999</v>
      </c>
      <c r="M42">
        <v>88.568399999999997</v>
      </c>
      <c r="N42">
        <v>112.756238</v>
      </c>
      <c r="O42">
        <v>99.052009999999996</v>
      </c>
      <c r="P42">
        <v>120.903086</v>
      </c>
      <c r="Q42">
        <v>9.7607189999999999</v>
      </c>
      <c r="R42">
        <v>36.219662</v>
      </c>
      <c r="S42">
        <v>22.803474999999999</v>
      </c>
      <c r="T42">
        <v>0</v>
      </c>
      <c r="U42">
        <v>403.149879</v>
      </c>
      <c r="V42">
        <v>19.956771</v>
      </c>
      <c r="W42">
        <v>44.668393999999999</v>
      </c>
      <c r="X42">
        <v>141.768068</v>
      </c>
      <c r="Y42">
        <v>0</v>
      </c>
      <c r="Z42">
        <v>0</v>
      </c>
      <c r="AA42">
        <v>40.575957000000002</v>
      </c>
      <c r="AB42">
        <v>12.678798</v>
      </c>
      <c r="AC42">
        <v>0</v>
      </c>
      <c r="AD42">
        <v>0</v>
      </c>
      <c r="AE42">
        <v>0</v>
      </c>
      <c r="AF42">
        <v>8.0683889999999998</v>
      </c>
      <c r="AG42">
        <v>41.846259000000003</v>
      </c>
      <c r="AH42">
        <v>0</v>
      </c>
      <c r="AI42">
        <v>0</v>
      </c>
      <c r="AJ42">
        <v>0</v>
      </c>
      <c r="AK42">
        <v>51.554318000000002</v>
      </c>
      <c r="AL42">
        <v>24.610462999999999</v>
      </c>
      <c r="AM42">
        <v>15.656005</v>
      </c>
      <c r="AN42">
        <v>0.64457600000000004</v>
      </c>
      <c r="AO42">
        <v>0</v>
      </c>
      <c r="AP42">
        <v>0.98657499999999998</v>
      </c>
      <c r="AQ42">
        <v>11.887420000000001</v>
      </c>
      <c r="AR42">
        <v>34.010266000000001</v>
      </c>
      <c r="AS42">
        <v>30.707609999999999</v>
      </c>
      <c r="AT42">
        <v>19.254034999999998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2376.7321199999992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516.334518</v>
      </c>
      <c r="L43">
        <v>458.23075999999998</v>
      </c>
      <c r="M43">
        <v>88.568399999999997</v>
      </c>
      <c r="N43">
        <v>112.756238</v>
      </c>
      <c r="O43">
        <v>99.052009999999996</v>
      </c>
      <c r="P43">
        <v>120.903086</v>
      </c>
      <c r="Q43">
        <v>9.7607189999999999</v>
      </c>
      <c r="R43">
        <v>36.219662</v>
      </c>
      <c r="S43">
        <v>22.803474999999999</v>
      </c>
      <c r="T43">
        <v>0</v>
      </c>
      <c r="U43">
        <v>403.149879</v>
      </c>
      <c r="V43">
        <v>19.956771</v>
      </c>
      <c r="W43">
        <v>44.668393999999999</v>
      </c>
      <c r="X43">
        <v>141.768068</v>
      </c>
      <c r="Y43">
        <v>0</v>
      </c>
      <c r="Z43">
        <v>6.2775740000000004</v>
      </c>
      <c r="AA43">
        <v>40.575957000000002</v>
      </c>
      <c r="AB43">
        <v>12.678798</v>
      </c>
      <c r="AC43">
        <v>0</v>
      </c>
      <c r="AD43">
        <v>0</v>
      </c>
      <c r="AE43">
        <v>0</v>
      </c>
      <c r="AF43">
        <v>8.0683889999999998</v>
      </c>
      <c r="AG43">
        <v>41.846259000000003</v>
      </c>
      <c r="AH43">
        <v>0</v>
      </c>
      <c r="AI43">
        <v>0</v>
      </c>
      <c r="AJ43">
        <v>0</v>
      </c>
      <c r="AK43">
        <v>51.554318000000002</v>
      </c>
      <c r="AL43">
        <v>24.610462999999999</v>
      </c>
      <c r="AM43">
        <v>15.656005</v>
      </c>
      <c r="AN43">
        <v>0.64457600000000004</v>
      </c>
      <c r="AO43">
        <v>0</v>
      </c>
      <c r="AP43">
        <v>0.98657499999999998</v>
      </c>
      <c r="AQ43">
        <v>0</v>
      </c>
      <c r="AR43">
        <v>35.073086000000004</v>
      </c>
      <c r="AS43">
        <v>30.707609999999999</v>
      </c>
      <c r="AT43">
        <v>19.254034999999998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2362.1056249999997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509.69188800000001</v>
      </c>
      <c r="L44">
        <v>464.00695999999999</v>
      </c>
      <c r="M44">
        <v>88.568399999999997</v>
      </c>
      <c r="N44">
        <v>112.756238</v>
      </c>
      <c r="O44">
        <v>99.052009999999996</v>
      </c>
      <c r="P44">
        <v>120.903086</v>
      </c>
      <c r="Q44">
        <v>9.7607189999999999</v>
      </c>
      <c r="R44">
        <v>36.219662</v>
      </c>
      <c r="S44">
        <v>22.803474999999999</v>
      </c>
      <c r="T44">
        <v>0</v>
      </c>
      <c r="U44">
        <v>403.149879</v>
      </c>
      <c r="V44">
        <v>19.956771</v>
      </c>
      <c r="W44">
        <v>44.668393999999999</v>
      </c>
      <c r="X44">
        <v>141.768068</v>
      </c>
      <c r="Y44">
        <v>0</v>
      </c>
      <c r="Z44">
        <v>6.2775740000000004</v>
      </c>
      <c r="AA44">
        <v>27.050637999999999</v>
      </c>
      <c r="AB44">
        <v>12.678798</v>
      </c>
      <c r="AC44">
        <v>0</v>
      </c>
      <c r="AD44">
        <v>0</v>
      </c>
      <c r="AE44">
        <v>0</v>
      </c>
      <c r="AF44">
        <v>8.0683889999999998</v>
      </c>
      <c r="AG44">
        <v>41.846259000000003</v>
      </c>
      <c r="AH44">
        <v>0</v>
      </c>
      <c r="AI44">
        <v>0</v>
      </c>
      <c r="AJ44">
        <v>0</v>
      </c>
      <c r="AK44">
        <v>51.554318000000002</v>
      </c>
      <c r="AL44">
        <v>24.610462999999999</v>
      </c>
      <c r="AM44">
        <v>15.656005</v>
      </c>
      <c r="AN44">
        <v>0.64457600000000004</v>
      </c>
      <c r="AO44">
        <v>0</v>
      </c>
      <c r="AP44">
        <v>0.98657499999999998</v>
      </c>
      <c r="AQ44">
        <v>0</v>
      </c>
      <c r="AR44">
        <v>35.073086000000004</v>
      </c>
      <c r="AS44">
        <v>30.707609999999999</v>
      </c>
      <c r="AT44">
        <v>19.254034999999998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2347.7138759999998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481.88911200000001</v>
      </c>
      <c r="L45">
        <v>464.00695999999999</v>
      </c>
      <c r="M45">
        <v>88.568399999999997</v>
      </c>
      <c r="N45">
        <v>112.756238</v>
      </c>
      <c r="O45">
        <v>99.052009999999996</v>
      </c>
      <c r="P45">
        <v>120.903086</v>
      </c>
      <c r="Q45">
        <v>9.7607189999999999</v>
      </c>
      <c r="R45">
        <v>36.219662</v>
      </c>
      <c r="S45">
        <v>22.803474999999999</v>
      </c>
      <c r="T45">
        <v>0</v>
      </c>
      <c r="U45">
        <v>403.149879</v>
      </c>
      <c r="V45">
        <v>19.956771</v>
      </c>
      <c r="W45">
        <v>44.668393999999999</v>
      </c>
      <c r="X45">
        <v>141.768068</v>
      </c>
      <c r="Y45">
        <v>0</v>
      </c>
      <c r="Z45">
        <v>6.2775740000000004</v>
      </c>
      <c r="AA45">
        <v>27.050637999999999</v>
      </c>
      <c r="AB45">
        <v>0</v>
      </c>
      <c r="AC45">
        <v>0</v>
      </c>
      <c r="AD45">
        <v>0</v>
      </c>
      <c r="AE45">
        <v>0</v>
      </c>
      <c r="AF45">
        <v>8.0683889999999998</v>
      </c>
      <c r="AG45">
        <v>41.846259000000003</v>
      </c>
      <c r="AH45">
        <v>0</v>
      </c>
      <c r="AI45">
        <v>0</v>
      </c>
      <c r="AJ45">
        <v>0</v>
      </c>
      <c r="AK45">
        <v>51.554318000000002</v>
      </c>
      <c r="AL45">
        <v>24.610462999999999</v>
      </c>
      <c r="AM45">
        <v>15.656005</v>
      </c>
      <c r="AN45">
        <v>0.64457600000000004</v>
      </c>
      <c r="AO45">
        <v>0</v>
      </c>
      <c r="AP45">
        <v>0.98657499999999998</v>
      </c>
      <c r="AQ45">
        <v>0</v>
      </c>
      <c r="AR45">
        <v>35.073086000000004</v>
      </c>
      <c r="AS45">
        <v>30.707609999999999</v>
      </c>
      <c r="AT45">
        <v>19.254034999999998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2307.2323019999999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456.868539</v>
      </c>
      <c r="L46">
        <v>448.60376000000002</v>
      </c>
      <c r="M46">
        <v>88.568399999999997</v>
      </c>
      <c r="N46">
        <v>112.756238</v>
      </c>
      <c r="O46">
        <v>99.052009999999996</v>
      </c>
      <c r="P46">
        <v>120.903086</v>
      </c>
      <c r="Q46">
        <v>9.7607189999999999</v>
      </c>
      <c r="R46">
        <v>36.219662</v>
      </c>
      <c r="S46">
        <v>22.803474999999999</v>
      </c>
      <c r="T46">
        <v>0</v>
      </c>
      <c r="U46">
        <v>403.149879</v>
      </c>
      <c r="V46">
        <v>19.956771</v>
      </c>
      <c r="W46">
        <v>44.668393999999999</v>
      </c>
      <c r="X46">
        <v>141.768068</v>
      </c>
      <c r="Y46">
        <v>0</v>
      </c>
      <c r="Z46">
        <v>12.555148000000001</v>
      </c>
      <c r="AA46">
        <v>27.050637999999999</v>
      </c>
      <c r="AB46">
        <v>0</v>
      </c>
      <c r="AC46">
        <v>0</v>
      </c>
      <c r="AD46">
        <v>0</v>
      </c>
      <c r="AE46">
        <v>0</v>
      </c>
      <c r="AF46">
        <v>8.0683889999999998</v>
      </c>
      <c r="AG46">
        <v>41.846259000000003</v>
      </c>
      <c r="AH46">
        <v>0</v>
      </c>
      <c r="AI46">
        <v>0</v>
      </c>
      <c r="AJ46">
        <v>0</v>
      </c>
      <c r="AK46">
        <v>51.554318000000002</v>
      </c>
      <c r="AL46">
        <v>24.610462999999999</v>
      </c>
      <c r="AM46">
        <v>15.656005</v>
      </c>
      <c r="AN46">
        <v>0.64457600000000004</v>
      </c>
      <c r="AO46">
        <v>0</v>
      </c>
      <c r="AP46">
        <v>0.98657499999999998</v>
      </c>
      <c r="AQ46">
        <v>0</v>
      </c>
      <c r="AR46">
        <v>35.073086000000004</v>
      </c>
      <c r="AS46">
        <v>30.707609999999999</v>
      </c>
      <c r="AT46">
        <v>19.254034999999998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2273.0861029999992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442.16811000000001</v>
      </c>
      <c r="L47">
        <v>438.01405999999997</v>
      </c>
      <c r="M47">
        <v>88.568399999999997</v>
      </c>
      <c r="N47">
        <v>112.756238</v>
      </c>
      <c r="O47">
        <v>107.941293</v>
      </c>
      <c r="P47">
        <v>120.903086</v>
      </c>
      <c r="Q47">
        <v>9.7607189999999999</v>
      </c>
      <c r="R47">
        <v>36.219662</v>
      </c>
      <c r="S47">
        <v>22.803474999999999</v>
      </c>
      <c r="T47">
        <v>0</v>
      </c>
      <c r="U47">
        <v>403.149879</v>
      </c>
      <c r="V47">
        <v>17.775870000000001</v>
      </c>
      <c r="W47">
        <v>40.062182999999997</v>
      </c>
      <c r="X47">
        <v>141.768068</v>
      </c>
      <c r="Y47">
        <v>0</v>
      </c>
      <c r="Z47">
        <v>18.832722</v>
      </c>
      <c r="AA47">
        <v>13.525319</v>
      </c>
      <c r="AB47">
        <v>0</v>
      </c>
      <c r="AC47">
        <v>0</v>
      </c>
      <c r="AD47">
        <v>0</v>
      </c>
      <c r="AE47">
        <v>0</v>
      </c>
      <c r="AF47">
        <v>8.0683889999999998</v>
      </c>
      <c r="AG47">
        <v>41.846259000000003</v>
      </c>
      <c r="AH47">
        <v>0</v>
      </c>
      <c r="AI47">
        <v>0</v>
      </c>
      <c r="AJ47">
        <v>0</v>
      </c>
      <c r="AK47">
        <v>51.554318000000002</v>
      </c>
      <c r="AL47">
        <v>24.610462999999999</v>
      </c>
      <c r="AM47">
        <v>15.656005</v>
      </c>
      <c r="AN47">
        <v>0.64457600000000004</v>
      </c>
      <c r="AO47">
        <v>0</v>
      </c>
      <c r="AP47">
        <v>0.98657499999999998</v>
      </c>
      <c r="AQ47">
        <v>0</v>
      </c>
      <c r="AR47">
        <v>35.073086000000004</v>
      </c>
      <c r="AS47">
        <v>30.707609999999999</v>
      </c>
      <c r="AT47">
        <v>19.072005000000001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2242.46837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418.10061000000002</v>
      </c>
      <c r="L48">
        <v>428.38706000000002</v>
      </c>
      <c r="M48">
        <v>88.568399999999997</v>
      </c>
      <c r="N48">
        <v>112.756238</v>
      </c>
      <c r="O48">
        <v>113.19688600000001</v>
      </c>
      <c r="P48">
        <v>120.903086</v>
      </c>
      <c r="Q48">
        <v>9.7607189999999999</v>
      </c>
      <c r="R48">
        <v>36.219662</v>
      </c>
      <c r="S48">
        <v>22.803474999999999</v>
      </c>
      <c r="T48">
        <v>0</v>
      </c>
      <c r="U48">
        <v>403.149879</v>
      </c>
      <c r="V48">
        <v>17.775870000000001</v>
      </c>
      <c r="W48">
        <v>40.062182999999997</v>
      </c>
      <c r="X48">
        <v>141.768068</v>
      </c>
      <c r="Y48">
        <v>0</v>
      </c>
      <c r="Z48">
        <v>18.832722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8.0683889999999998</v>
      </c>
      <c r="AG48">
        <v>41.846259000000003</v>
      </c>
      <c r="AH48">
        <v>0</v>
      </c>
      <c r="AI48">
        <v>0</v>
      </c>
      <c r="AJ48">
        <v>0</v>
      </c>
      <c r="AK48">
        <v>51.554318000000002</v>
      </c>
      <c r="AL48">
        <v>24.610462999999999</v>
      </c>
      <c r="AM48">
        <v>15.656005</v>
      </c>
      <c r="AN48">
        <v>0.64457600000000004</v>
      </c>
      <c r="AO48">
        <v>0</v>
      </c>
      <c r="AP48">
        <v>0.98657499999999998</v>
      </c>
      <c r="AQ48">
        <v>0</v>
      </c>
      <c r="AR48">
        <v>35.073086000000004</v>
      </c>
      <c r="AS48">
        <v>30.707609999999999</v>
      </c>
      <c r="AT48">
        <v>17.890782999999999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2199.3229219999998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394.03311000000002</v>
      </c>
      <c r="L49">
        <v>412.98385999999999</v>
      </c>
      <c r="M49">
        <v>88.568399999999997</v>
      </c>
      <c r="N49">
        <v>112.756238</v>
      </c>
      <c r="O49">
        <v>107.202229</v>
      </c>
      <c r="P49">
        <v>120.903086</v>
      </c>
      <c r="Q49">
        <v>9.7607189999999999</v>
      </c>
      <c r="R49">
        <v>36.219662</v>
      </c>
      <c r="S49">
        <v>22.803474999999999</v>
      </c>
      <c r="T49">
        <v>0</v>
      </c>
      <c r="U49">
        <v>403.149879</v>
      </c>
      <c r="V49">
        <v>17.775870000000001</v>
      </c>
      <c r="W49">
        <v>40.062182999999997</v>
      </c>
      <c r="X49">
        <v>141.768068</v>
      </c>
      <c r="Y49">
        <v>0</v>
      </c>
      <c r="Z49">
        <v>18.832722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8.0683889999999998</v>
      </c>
      <c r="AG49">
        <v>41.846259000000003</v>
      </c>
      <c r="AH49">
        <v>0</v>
      </c>
      <c r="AI49">
        <v>0</v>
      </c>
      <c r="AJ49">
        <v>0</v>
      </c>
      <c r="AK49">
        <v>51.554318000000002</v>
      </c>
      <c r="AL49">
        <v>24.610462999999999</v>
      </c>
      <c r="AM49">
        <v>15.656005</v>
      </c>
      <c r="AN49">
        <v>0.64457600000000004</v>
      </c>
      <c r="AO49">
        <v>0</v>
      </c>
      <c r="AP49">
        <v>0.98657499999999998</v>
      </c>
      <c r="AQ49">
        <v>0</v>
      </c>
      <c r="AR49">
        <v>35.073086000000004</v>
      </c>
      <c r="AS49">
        <v>30.707609999999999</v>
      </c>
      <c r="AT49">
        <v>19.254034999999998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2155.2208169999999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369.96561000000003</v>
      </c>
      <c r="L50">
        <v>398.54336000000001</v>
      </c>
      <c r="M50">
        <v>88.568399999999997</v>
      </c>
      <c r="N50">
        <v>112.756238</v>
      </c>
      <c r="O50">
        <v>107.202229</v>
      </c>
      <c r="P50">
        <v>120.903086</v>
      </c>
      <c r="Q50">
        <v>9.7607189999999999</v>
      </c>
      <c r="R50">
        <v>36.219662</v>
      </c>
      <c r="S50">
        <v>22.803474999999999</v>
      </c>
      <c r="T50">
        <v>0</v>
      </c>
      <c r="U50">
        <v>403.149879</v>
      </c>
      <c r="V50">
        <v>17.775870000000001</v>
      </c>
      <c r="W50">
        <v>40.062182999999997</v>
      </c>
      <c r="X50">
        <v>141.768068</v>
      </c>
      <c r="Y50">
        <v>0</v>
      </c>
      <c r="Z50">
        <v>18.832722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8.0683889999999998</v>
      </c>
      <c r="AG50">
        <v>41.846259000000003</v>
      </c>
      <c r="AH50">
        <v>0</v>
      </c>
      <c r="AI50">
        <v>0</v>
      </c>
      <c r="AJ50">
        <v>0</v>
      </c>
      <c r="AK50">
        <v>51.554318000000002</v>
      </c>
      <c r="AL50">
        <v>24.610462999999999</v>
      </c>
      <c r="AM50">
        <v>15.656005</v>
      </c>
      <c r="AN50">
        <v>0.64457600000000004</v>
      </c>
      <c r="AO50">
        <v>0</v>
      </c>
      <c r="AP50">
        <v>0.98657499999999998</v>
      </c>
      <c r="AQ50">
        <v>0</v>
      </c>
      <c r="AR50">
        <v>35.073086000000004</v>
      </c>
      <c r="AS50">
        <v>30.707609999999999</v>
      </c>
      <c r="AT50">
        <v>19.254034999999998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2116.7128170000001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359.37590999999998</v>
      </c>
      <c r="L51">
        <v>374.23999800000001</v>
      </c>
      <c r="M51">
        <v>88.568399999999997</v>
      </c>
      <c r="N51">
        <v>112.756238</v>
      </c>
      <c r="O51">
        <v>119.052897</v>
      </c>
      <c r="P51">
        <v>120.903086</v>
      </c>
      <c r="Q51">
        <v>7.6892769999999997</v>
      </c>
      <c r="R51">
        <v>36.219662</v>
      </c>
      <c r="S51">
        <v>17.777699999999999</v>
      </c>
      <c r="T51">
        <v>0</v>
      </c>
      <c r="U51">
        <v>403.149879</v>
      </c>
      <c r="V51">
        <v>17.775870000000001</v>
      </c>
      <c r="W51">
        <v>40.062182999999997</v>
      </c>
      <c r="X51">
        <v>141.768068</v>
      </c>
      <c r="Y51">
        <v>0</v>
      </c>
      <c r="Z51">
        <v>6.2775740000000004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8.0683889999999998</v>
      </c>
      <c r="AG51">
        <v>41.846259000000003</v>
      </c>
      <c r="AH51">
        <v>0</v>
      </c>
      <c r="AI51">
        <v>0</v>
      </c>
      <c r="AJ51">
        <v>0</v>
      </c>
      <c r="AK51">
        <v>51.554318000000002</v>
      </c>
      <c r="AL51">
        <v>24.610462999999999</v>
      </c>
      <c r="AM51">
        <v>15.656005</v>
      </c>
      <c r="AN51">
        <v>0.64457600000000004</v>
      </c>
      <c r="AO51">
        <v>0</v>
      </c>
      <c r="AP51">
        <v>0.98657499999999998</v>
      </c>
      <c r="AQ51">
        <v>0</v>
      </c>
      <c r="AR51">
        <v>35.073086000000004</v>
      </c>
      <c r="AS51">
        <v>23.310433</v>
      </c>
      <c r="AT51">
        <v>18.856697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2066.2235430000001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359.37590999999998</v>
      </c>
      <c r="L52">
        <v>358.83679799999999</v>
      </c>
      <c r="M52">
        <v>88.568399999999997</v>
      </c>
      <c r="N52">
        <v>112.756238</v>
      </c>
      <c r="O52">
        <v>119.052897</v>
      </c>
      <c r="P52">
        <v>120.903086</v>
      </c>
      <c r="Q52">
        <v>7.6892769999999997</v>
      </c>
      <c r="R52">
        <v>28.154450000000001</v>
      </c>
      <c r="S52">
        <v>17.777699999999999</v>
      </c>
      <c r="T52">
        <v>0</v>
      </c>
      <c r="U52">
        <v>403.149879</v>
      </c>
      <c r="V52">
        <v>17.775870000000001</v>
      </c>
      <c r="W52">
        <v>40.062182999999997</v>
      </c>
      <c r="X52">
        <v>141.768068</v>
      </c>
      <c r="Y52">
        <v>0</v>
      </c>
      <c r="Z52">
        <v>6.2775740000000004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8.0683889999999998</v>
      </c>
      <c r="AG52">
        <v>41.846259000000003</v>
      </c>
      <c r="AH52">
        <v>0</v>
      </c>
      <c r="AI52">
        <v>0</v>
      </c>
      <c r="AJ52">
        <v>0</v>
      </c>
      <c r="AK52">
        <v>51.554318000000002</v>
      </c>
      <c r="AL52">
        <v>24.610462999999999</v>
      </c>
      <c r="AM52">
        <v>15.656005</v>
      </c>
      <c r="AN52">
        <v>0.64457600000000004</v>
      </c>
      <c r="AO52">
        <v>0</v>
      </c>
      <c r="AP52">
        <v>0.98657499999999998</v>
      </c>
      <c r="AQ52">
        <v>0</v>
      </c>
      <c r="AR52">
        <v>35.073086000000004</v>
      </c>
      <c r="AS52">
        <v>23.310433</v>
      </c>
      <c r="AT52">
        <v>19.254034999999998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2043.1524690000001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359.37590999999998</v>
      </c>
      <c r="L53">
        <v>345.89810999999997</v>
      </c>
      <c r="M53">
        <v>88.568399999999997</v>
      </c>
      <c r="N53">
        <v>112.756238</v>
      </c>
      <c r="O53">
        <v>119.052897</v>
      </c>
      <c r="P53">
        <v>120.903086</v>
      </c>
      <c r="Q53">
        <v>7.6892769999999997</v>
      </c>
      <c r="R53">
        <v>28.154450000000001</v>
      </c>
      <c r="S53">
        <v>17.777699999999999</v>
      </c>
      <c r="T53">
        <v>0</v>
      </c>
      <c r="U53">
        <v>403.149879</v>
      </c>
      <c r="V53">
        <v>17.669972999999999</v>
      </c>
      <c r="W53">
        <v>40.062182999999997</v>
      </c>
      <c r="X53">
        <v>126.87500300000001</v>
      </c>
      <c r="Y53">
        <v>0</v>
      </c>
      <c r="Z53">
        <v>12.555148000000001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8.0683889999999998</v>
      </c>
      <c r="AG53">
        <v>41.846259000000003</v>
      </c>
      <c r="AH53">
        <v>0</v>
      </c>
      <c r="AI53">
        <v>0</v>
      </c>
      <c r="AJ53">
        <v>0</v>
      </c>
      <c r="AK53">
        <v>51.554318000000002</v>
      </c>
      <c r="AL53">
        <v>24.610462999999999</v>
      </c>
      <c r="AM53">
        <v>15.656005</v>
      </c>
      <c r="AN53">
        <v>0.64457600000000004</v>
      </c>
      <c r="AO53">
        <v>0</v>
      </c>
      <c r="AP53">
        <v>0.98657499999999998</v>
      </c>
      <c r="AQ53">
        <v>0</v>
      </c>
      <c r="AR53">
        <v>35.073086000000004</v>
      </c>
      <c r="AS53">
        <v>23.310433</v>
      </c>
      <c r="AT53">
        <v>19.254034999999998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2021.492393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359.37590999999998</v>
      </c>
      <c r="L54">
        <v>345.89810999999997</v>
      </c>
      <c r="M54">
        <v>88.568399999999997</v>
      </c>
      <c r="N54">
        <v>112.756238</v>
      </c>
      <c r="O54">
        <v>119.052897</v>
      </c>
      <c r="P54">
        <v>120.903086</v>
      </c>
      <c r="Q54">
        <v>7.6892769999999997</v>
      </c>
      <c r="R54">
        <v>28.154450000000001</v>
      </c>
      <c r="S54">
        <v>17.777699999999999</v>
      </c>
      <c r="T54">
        <v>0</v>
      </c>
      <c r="U54">
        <v>403.149879</v>
      </c>
      <c r="V54">
        <v>17.775870000000001</v>
      </c>
      <c r="W54">
        <v>40.062182999999997</v>
      </c>
      <c r="X54">
        <v>126.87500300000001</v>
      </c>
      <c r="Y54">
        <v>0</v>
      </c>
      <c r="Z54">
        <v>12.555148000000001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8.0683889999999998</v>
      </c>
      <c r="AG54">
        <v>41.846259000000003</v>
      </c>
      <c r="AH54">
        <v>0</v>
      </c>
      <c r="AI54">
        <v>0</v>
      </c>
      <c r="AJ54">
        <v>0</v>
      </c>
      <c r="AK54">
        <v>51.554318000000002</v>
      </c>
      <c r="AL54">
        <v>24.610462999999999</v>
      </c>
      <c r="AM54">
        <v>15.656005</v>
      </c>
      <c r="AN54">
        <v>0.64457600000000004</v>
      </c>
      <c r="AO54">
        <v>0</v>
      </c>
      <c r="AP54">
        <v>0.98657499999999998</v>
      </c>
      <c r="AQ54">
        <v>0</v>
      </c>
      <c r="AR54">
        <v>35.073086000000004</v>
      </c>
      <c r="AS54">
        <v>23.310433</v>
      </c>
      <c r="AT54">
        <v>19.254034999999998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2021.5982899999999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359.37590999999998</v>
      </c>
      <c r="L55">
        <v>345.89810999999997</v>
      </c>
      <c r="M55">
        <v>60.944301000000003</v>
      </c>
      <c r="N55">
        <v>90.274592999999996</v>
      </c>
      <c r="O55">
        <v>80.783237999999997</v>
      </c>
      <c r="P55">
        <v>110.155407</v>
      </c>
      <c r="Q55">
        <v>6.2479230000000001</v>
      </c>
      <c r="R55">
        <v>23.335847999999999</v>
      </c>
      <c r="S55">
        <v>14.604158999999999</v>
      </c>
      <c r="T55">
        <v>0</v>
      </c>
      <c r="U55">
        <v>403.149879</v>
      </c>
      <c r="V55">
        <v>11.562027</v>
      </c>
      <c r="W55">
        <v>31.235282999999999</v>
      </c>
      <c r="X55">
        <v>98.801901000000001</v>
      </c>
      <c r="Y55">
        <v>0</v>
      </c>
      <c r="Z55">
        <v>12.555148000000001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8.0683889999999998</v>
      </c>
      <c r="AG55">
        <v>41.846259000000003</v>
      </c>
      <c r="AH55">
        <v>0</v>
      </c>
      <c r="AI55">
        <v>0</v>
      </c>
      <c r="AJ55">
        <v>0</v>
      </c>
      <c r="AK55">
        <v>51.554318000000002</v>
      </c>
      <c r="AL55">
        <v>24.610462999999999</v>
      </c>
      <c r="AM55">
        <v>15.656005</v>
      </c>
      <c r="AN55">
        <v>0.64457600000000004</v>
      </c>
      <c r="AO55">
        <v>0</v>
      </c>
      <c r="AP55">
        <v>0.98657499999999998</v>
      </c>
      <c r="AQ55">
        <v>0</v>
      </c>
      <c r="AR55">
        <v>35.073086000000004</v>
      </c>
      <c r="AS55">
        <v>23.310433</v>
      </c>
      <c r="AT55">
        <v>19.254034999999998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1869.9278659999995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359.37590999999998</v>
      </c>
      <c r="L56">
        <v>345.89810999999997</v>
      </c>
      <c r="M56">
        <v>60.944301000000003</v>
      </c>
      <c r="N56">
        <v>90.274592999999996</v>
      </c>
      <c r="O56">
        <v>80.783237999999997</v>
      </c>
      <c r="P56">
        <v>110.155407</v>
      </c>
      <c r="Q56">
        <v>6.2479230000000001</v>
      </c>
      <c r="R56">
        <v>23.335847999999999</v>
      </c>
      <c r="S56">
        <v>14.604158999999999</v>
      </c>
      <c r="T56">
        <v>0</v>
      </c>
      <c r="U56">
        <v>403.149879</v>
      </c>
      <c r="V56">
        <v>11.562027</v>
      </c>
      <c r="W56">
        <v>31.235282999999999</v>
      </c>
      <c r="X56">
        <v>98.801901000000001</v>
      </c>
      <c r="Y56">
        <v>0</v>
      </c>
      <c r="Z56">
        <v>12.555148000000001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8.0683889999999998</v>
      </c>
      <c r="AG56">
        <v>41.846259000000003</v>
      </c>
      <c r="AH56">
        <v>0</v>
      </c>
      <c r="AI56">
        <v>0</v>
      </c>
      <c r="AJ56">
        <v>0</v>
      </c>
      <c r="AK56">
        <v>51.554318000000002</v>
      </c>
      <c r="AL56">
        <v>24.610462999999999</v>
      </c>
      <c r="AM56">
        <v>15.656005</v>
      </c>
      <c r="AN56">
        <v>0.64457600000000004</v>
      </c>
      <c r="AO56">
        <v>0</v>
      </c>
      <c r="AP56">
        <v>0.98657499999999998</v>
      </c>
      <c r="AQ56">
        <v>0</v>
      </c>
      <c r="AR56">
        <v>35.073086000000004</v>
      </c>
      <c r="AS56">
        <v>23.310433</v>
      </c>
      <c r="AT56">
        <v>19.254034999999998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1869.9278659999995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359.37590999999998</v>
      </c>
      <c r="L57">
        <v>345.89810999999997</v>
      </c>
      <c r="M57">
        <v>60.944301000000003</v>
      </c>
      <c r="N57">
        <v>90.274592999999996</v>
      </c>
      <c r="O57">
        <v>80.783237999999997</v>
      </c>
      <c r="P57">
        <v>110.155407</v>
      </c>
      <c r="Q57">
        <v>6.2479230000000001</v>
      </c>
      <c r="R57">
        <v>23.335847999999999</v>
      </c>
      <c r="S57">
        <v>14.604158999999999</v>
      </c>
      <c r="T57">
        <v>0</v>
      </c>
      <c r="U57">
        <v>403.149879</v>
      </c>
      <c r="V57">
        <v>11.562027</v>
      </c>
      <c r="W57">
        <v>31.235282999999999</v>
      </c>
      <c r="X57">
        <v>98.801901000000001</v>
      </c>
      <c r="Y57">
        <v>0</v>
      </c>
      <c r="Z57">
        <v>12.555148000000001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8.0683889999999998</v>
      </c>
      <c r="AG57">
        <v>41.846259000000003</v>
      </c>
      <c r="AH57">
        <v>0</v>
      </c>
      <c r="AI57">
        <v>0</v>
      </c>
      <c r="AJ57">
        <v>0</v>
      </c>
      <c r="AK57">
        <v>51.554318000000002</v>
      </c>
      <c r="AL57">
        <v>24.610462999999999</v>
      </c>
      <c r="AM57">
        <v>15.656005</v>
      </c>
      <c r="AN57">
        <v>0.64457600000000004</v>
      </c>
      <c r="AO57">
        <v>0</v>
      </c>
      <c r="AP57">
        <v>0.98657499999999998</v>
      </c>
      <c r="AQ57">
        <v>0</v>
      </c>
      <c r="AR57">
        <v>35.073086000000004</v>
      </c>
      <c r="AS57">
        <v>30.707609999999999</v>
      </c>
      <c r="AT57">
        <v>19.254034999999998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1877.3250429999994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359.37590999999998</v>
      </c>
      <c r="L58">
        <v>345.89810999999997</v>
      </c>
      <c r="M58">
        <v>60.944301000000003</v>
      </c>
      <c r="N58">
        <v>90.274592999999996</v>
      </c>
      <c r="O58">
        <v>80.783237999999997</v>
      </c>
      <c r="P58">
        <v>110.155407</v>
      </c>
      <c r="Q58">
        <v>6.2479230000000001</v>
      </c>
      <c r="R58">
        <v>23.335847999999999</v>
      </c>
      <c r="S58">
        <v>14.604158999999999</v>
      </c>
      <c r="T58">
        <v>0</v>
      </c>
      <c r="U58">
        <v>403.149879</v>
      </c>
      <c r="V58">
        <v>11.562027</v>
      </c>
      <c r="W58">
        <v>31.235282999999999</v>
      </c>
      <c r="X58">
        <v>98.801901000000001</v>
      </c>
      <c r="Y58">
        <v>0</v>
      </c>
      <c r="Z58">
        <v>12.555148000000001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8.0683889999999998</v>
      </c>
      <c r="AG58">
        <v>41.846259000000003</v>
      </c>
      <c r="AH58">
        <v>0</v>
      </c>
      <c r="AI58">
        <v>0</v>
      </c>
      <c r="AJ58">
        <v>0</v>
      </c>
      <c r="AK58">
        <v>51.554318000000002</v>
      </c>
      <c r="AL58">
        <v>24.610462999999999</v>
      </c>
      <c r="AM58">
        <v>15.656005</v>
      </c>
      <c r="AN58">
        <v>0.64457600000000004</v>
      </c>
      <c r="AO58">
        <v>0</v>
      </c>
      <c r="AP58">
        <v>0.98657499999999998</v>
      </c>
      <c r="AQ58">
        <v>0</v>
      </c>
      <c r="AR58">
        <v>35.073086000000004</v>
      </c>
      <c r="AS58">
        <v>30.707609999999999</v>
      </c>
      <c r="AT58">
        <v>19.254034999999998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1877.3250429999994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359.37590999999998</v>
      </c>
      <c r="L59">
        <v>345.89810999999997</v>
      </c>
      <c r="M59">
        <v>60.944301000000003</v>
      </c>
      <c r="N59">
        <v>90.274592999999996</v>
      </c>
      <c r="O59">
        <v>80.783237999999997</v>
      </c>
      <c r="P59">
        <v>110.155407</v>
      </c>
      <c r="Q59">
        <v>6.2479230000000001</v>
      </c>
      <c r="R59">
        <v>23.335847999999999</v>
      </c>
      <c r="S59">
        <v>14.604158999999999</v>
      </c>
      <c r="T59">
        <v>0</v>
      </c>
      <c r="U59">
        <v>403.149879</v>
      </c>
      <c r="V59">
        <v>11.562027</v>
      </c>
      <c r="W59">
        <v>31.235282999999999</v>
      </c>
      <c r="X59">
        <v>98.801901000000001</v>
      </c>
      <c r="Y59">
        <v>0</v>
      </c>
      <c r="Z59">
        <v>6.2775740000000004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8.0683889999999998</v>
      </c>
      <c r="AG59">
        <v>41.846259000000003</v>
      </c>
      <c r="AH59">
        <v>0</v>
      </c>
      <c r="AI59">
        <v>0</v>
      </c>
      <c r="AJ59">
        <v>0</v>
      </c>
      <c r="AK59">
        <v>51.554318000000002</v>
      </c>
      <c r="AL59">
        <v>24.610462999999999</v>
      </c>
      <c r="AM59">
        <v>15.656005</v>
      </c>
      <c r="AN59">
        <v>0.64457600000000004</v>
      </c>
      <c r="AO59">
        <v>0</v>
      </c>
      <c r="AP59">
        <v>0</v>
      </c>
      <c r="AQ59">
        <v>0</v>
      </c>
      <c r="AR59">
        <v>35.073086000000004</v>
      </c>
      <c r="AS59">
        <v>30.707609999999999</v>
      </c>
      <c r="AT59">
        <v>19.254034999999998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1870.0608939999995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359.37590999999998</v>
      </c>
      <c r="L60">
        <v>345.89810999999997</v>
      </c>
      <c r="M60">
        <v>60.944301000000003</v>
      </c>
      <c r="N60">
        <v>90.274592999999996</v>
      </c>
      <c r="O60">
        <v>80.783237999999997</v>
      </c>
      <c r="P60">
        <v>110.155407</v>
      </c>
      <c r="Q60">
        <v>6.2479230000000001</v>
      </c>
      <c r="R60">
        <v>23.335847999999999</v>
      </c>
      <c r="S60">
        <v>14.604158999999999</v>
      </c>
      <c r="T60">
        <v>0</v>
      </c>
      <c r="U60">
        <v>403.149879</v>
      </c>
      <c r="V60">
        <v>11.562027</v>
      </c>
      <c r="W60">
        <v>31.235282999999999</v>
      </c>
      <c r="X60">
        <v>98.801901000000001</v>
      </c>
      <c r="Y60">
        <v>0</v>
      </c>
      <c r="Z60">
        <v>6.2775740000000004</v>
      </c>
      <c r="AA60">
        <v>0</v>
      </c>
      <c r="AB60">
        <v>0</v>
      </c>
      <c r="AC60">
        <v>0</v>
      </c>
      <c r="AD60">
        <v>0</v>
      </c>
      <c r="AE60">
        <v>15.864191</v>
      </c>
      <c r="AF60">
        <v>8.0683889999999998</v>
      </c>
      <c r="AG60">
        <v>41.846259000000003</v>
      </c>
      <c r="AH60">
        <v>0</v>
      </c>
      <c r="AI60">
        <v>0</v>
      </c>
      <c r="AJ60">
        <v>0</v>
      </c>
      <c r="AK60">
        <v>51.554318000000002</v>
      </c>
      <c r="AL60">
        <v>12.305230999999999</v>
      </c>
      <c r="AM60">
        <v>15.656005</v>
      </c>
      <c r="AN60">
        <v>0.64457600000000004</v>
      </c>
      <c r="AO60">
        <v>0</v>
      </c>
      <c r="AP60">
        <v>0</v>
      </c>
      <c r="AQ60">
        <v>0</v>
      </c>
      <c r="AR60">
        <v>35.073086000000004</v>
      </c>
      <c r="AS60">
        <v>30.707609999999999</v>
      </c>
      <c r="AT60">
        <v>19.254034999999998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1873.6198529999995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359.37590999999998</v>
      </c>
      <c r="L61">
        <v>345.89810999999997</v>
      </c>
      <c r="M61">
        <v>60.944301000000003</v>
      </c>
      <c r="N61">
        <v>77.759493000000006</v>
      </c>
      <c r="O61">
        <v>65.559870000000004</v>
      </c>
      <c r="P61">
        <v>110.155407</v>
      </c>
      <c r="Q61">
        <v>6.2479230000000001</v>
      </c>
      <c r="R61">
        <v>23.335847999999999</v>
      </c>
      <c r="S61">
        <v>14.604158999999999</v>
      </c>
      <c r="T61">
        <v>0</v>
      </c>
      <c r="U61">
        <v>403.149879</v>
      </c>
      <c r="V61">
        <v>11.562027</v>
      </c>
      <c r="W61">
        <v>31.235282999999999</v>
      </c>
      <c r="X61">
        <v>98.801901000000001</v>
      </c>
      <c r="Y61">
        <v>0</v>
      </c>
      <c r="Z61">
        <v>6.2775740000000004</v>
      </c>
      <c r="AA61">
        <v>0</v>
      </c>
      <c r="AB61">
        <v>0</v>
      </c>
      <c r="AC61">
        <v>0</v>
      </c>
      <c r="AD61">
        <v>0</v>
      </c>
      <c r="AE61">
        <v>15.864191</v>
      </c>
      <c r="AF61">
        <v>8.0683889999999998</v>
      </c>
      <c r="AG61">
        <v>41.846259000000003</v>
      </c>
      <c r="AH61">
        <v>0</v>
      </c>
      <c r="AI61">
        <v>0</v>
      </c>
      <c r="AJ61">
        <v>0</v>
      </c>
      <c r="AK61">
        <v>51.554318000000002</v>
      </c>
      <c r="AL61">
        <v>12.305230999999999</v>
      </c>
      <c r="AM61">
        <v>15.656005</v>
      </c>
      <c r="AN61">
        <v>0.64457600000000004</v>
      </c>
      <c r="AO61">
        <v>0</v>
      </c>
      <c r="AP61">
        <v>1.6031839999999999</v>
      </c>
      <c r="AQ61">
        <v>0</v>
      </c>
      <c r="AR61">
        <v>35.073086000000004</v>
      </c>
      <c r="AS61">
        <v>30.707609999999999</v>
      </c>
      <c r="AT61">
        <v>19.254034999999998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1847.4845689999997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359.37590999999998</v>
      </c>
      <c r="L62">
        <v>345.89810999999997</v>
      </c>
      <c r="M62">
        <v>60.944301000000003</v>
      </c>
      <c r="N62">
        <v>77.759493000000006</v>
      </c>
      <c r="O62">
        <v>65.559870000000004</v>
      </c>
      <c r="P62">
        <v>110.155407</v>
      </c>
      <c r="Q62">
        <v>6.2479230000000001</v>
      </c>
      <c r="R62">
        <v>23.335847999999999</v>
      </c>
      <c r="S62">
        <v>14.604158999999999</v>
      </c>
      <c r="T62">
        <v>0</v>
      </c>
      <c r="U62">
        <v>403.149879</v>
      </c>
      <c r="V62">
        <v>11.562027</v>
      </c>
      <c r="W62">
        <v>31.235282999999999</v>
      </c>
      <c r="X62">
        <v>98.801901000000001</v>
      </c>
      <c r="Y62">
        <v>0</v>
      </c>
      <c r="Z62">
        <v>6.2775740000000004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8.0683889999999998</v>
      </c>
      <c r="AG62">
        <v>41.846259000000003</v>
      </c>
      <c r="AH62">
        <v>0</v>
      </c>
      <c r="AI62">
        <v>0</v>
      </c>
      <c r="AJ62">
        <v>0</v>
      </c>
      <c r="AK62">
        <v>51.554318000000002</v>
      </c>
      <c r="AL62">
        <v>12.305230999999999</v>
      </c>
      <c r="AM62">
        <v>15.656005</v>
      </c>
      <c r="AN62">
        <v>0.64457600000000004</v>
      </c>
      <c r="AO62">
        <v>0</v>
      </c>
      <c r="AP62">
        <v>1.6031839999999999</v>
      </c>
      <c r="AQ62">
        <v>12.493921</v>
      </c>
      <c r="AR62">
        <v>35.073086000000004</v>
      </c>
      <c r="AS62">
        <v>30.707609999999999</v>
      </c>
      <c r="AT62">
        <v>19.254034999999998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1844.1142989999998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359.37590999999998</v>
      </c>
      <c r="L63">
        <v>345.89810999999997</v>
      </c>
      <c r="M63">
        <v>88.568399999999997</v>
      </c>
      <c r="N63">
        <v>100.24113800000001</v>
      </c>
      <c r="O63">
        <v>95.583402000000007</v>
      </c>
      <c r="P63">
        <v>120.903086</v>
      </c>
      <c r="Q63">
        <v>6.392328</v>
      </c>
      <c r="R63">
        <v>23.335847999999999</v>
      </c>
      <c r="S63">
        <v>14.796699</v>
      </c>
      <c r="T63">
        <v>0</v>
      </c>
      <c r="U63">
        <v>403.149879</v>
      </c>
      <c r="V63">
        <v>13.833999</v>
      </c>
      <c r="W63">
        <v>31.235282999999999</v>
      </c>
      <c r="X63">
        <v>98.801901000000001</v>
      </c>
      <c r="Y63">
        <v>0</v>
      </c>
      <c r="Z63">
        <v>12.555148000000001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8.0683889999999998</v>
      </c>
      <c r="AG63">
        <v>41.846259000000003</v>
      </c>
      <c r="AH63">
        <v>0</v>
      </c>
      <c r="AI63">
        <v>0</v>
      </c>
      <c r="AJ63">
        <v>0</v>
      </c>
      <c r="AK63">
        <v>51.554318000000002</v>
      </c>
      <c r="AL63">
        <v>12.305230999999999</v>
      </c>
      <c r="AM63">
        <v>15.656005</v>
      </c>
      <c r="AN63">
        <v>0.64457600000000004</v>
      </c>
      <c r="AO63">
        <v>0</v>
      </c>
      <c r="AP63">
        <v>1.356541</v>
      </c>
      <c r="AQ63">
        <v>12.493921</v>
      </c>
      <c r="AR63">
        <v>35.073086000000004</v>
      </c>
      <c r="AS63">
        <v>30.707609999999999</v>
      </c>
      <c r="AT63">
        <v>19.254034999999998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1943.6311019999996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359.37590999999998</v>
      </c>
      <c r="L64">
        <v>345.89810999999997</v>
      </c>
      <c r="M64">
        <v>88.568399999999997</v>
      </c>
      <c r="N64">
        <v>100.24113800000001</v>
      </c>
      <c r="O64">
        <v>95.583402000000007</v>
      </c>
      <c r="P64">
        <v>120.903086</v>
      </c>
      <c r="Q64">
        <v>6.392328</v>
      </c>
      <c r="R64">
        <v>23.335847999999999</v>
      </c>
      <c r="S64">
        <v>14.796699</v>
      </c>
      <c r="T64">
        <v>0</v>
      </c>
      <c r="U64">
        <v>403.149879</v>
      </c>
      <c r="V64">
        <v>13.833999</v>
      </c>
      <c r="W64">
        <v>31.235282999999999</v>
      </c>
      <c r="X64">
        <v>98.801901000000001</v>
      </c>
      <c r="Y64">
        <v>0</v>
      </c>
      <c r="Z64">
        <v>12.555148000000001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8.0683889999999998</v>
      </c>
      <c r="AG64">
        <v>41.846259000000003</v>
      </c>
      <c r="AH64">
        <v>0</v>
      </c>
      <c r="AI64">
        <v>0</v>
      </c>
      <c r="AJ64">
        <v>0</v>
      </c>
      <c r="AK64">
        <v>51.554318000000002</v>
      </c>
      <c r="AL64">
        <v>12.305230999999999</v>
      </c>
      <c r="AM64">
        <v>15.656005</v>
      </c>
      <c r="AN64">
        <v>0.64457600000000004</v>
      </c>
      <c r="AO64">
        <v>0</v>
      </c>
      <c r="AP64">
        <v>1.356541</v>
      </c>
      <c r="AQ64">
        <v>12.493921</v>
      </c>
      <c r="AR64">
        <v>35.073086000000004</v>
      </c>
      <c r="AS64">
        <v>30.707609999999999</v>
      </c>
      <c r="AT64">
        <v>19.254034999999998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1943.6311019999996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359.37590999999998</v>
      </c>
      <c r="L65">
        <v>345.89810999999997</v>
      </c>
      <c r="M65">
        <v>88.568399999999997</v>
      </c>
      <c r="N65">
        <v>100.24113800000001</v>
      </c>
      <c r="O65">
        <v>95.583402000000007</v>
      </c>
      <c r="P65">
        <v>120.903086</v>
      </c>
      <c r="Q65">
        <v>6.392328</v>
      </c>
      <c r="R65">
        <v>23.335847999999999</v>
      </c>
      <c r="S65">
        <v>14.796699</v>
      </c>
      <c r="T65">
        <v>0</v>
      </c>
      <c r="U65">
        <v>403.149879</v>
      </c>
      <c r="V65">
        <v>13.833999</v>
      </c>
      <c r="W65">
        <v>31.235282999999999</v>
      </c>
      <c r="X65">
        <v>98.801901000000001</v>
      </c>
      <c r="Y65">
        <v>0</v>
      </c>
      <c r="Z65">
        <v>12.555148000000001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8.0683889999999998</v>
      </c>
      <c r="AG65">
        <v>41.846259000000003</v>
      </c>
      <c r="AH65">
        <v>0</v>
      </c>
      <c r="AI65">
        <v>0</v>
      </c>
      <c r="AJ65">
        <v>0</v>
      </c>
      <c r="AK65">
        <v>51.554318000000002</v>
      </c>
      <c r="AL65">
        <v>12.305230999999999</v>
      </c>
      <c r="AM65">
        <v>15.656005</v>
      </c>
      <c r="AN65">
        <v>0.64457600000000004</v>
      </c>
      <c r="AO65">
        <v>0</v>
      </c>
      <c r="AP65">
        <v>1.356541</v>
      </c>
      <c r="AQ65">
        <v>12.493921</v>
      </c>
      <c r="AR65">
        <v>35.073086000000004</v>
      </c>
      <c r="AS65">
        <v>30.707609999999999</v>
      </c>
      <c r="AT65">
        <v>19.254034999999998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1943.6311019999996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359.37590999999998</v>
      </c>
      <c r="L66">
        <v>345.89810999999997</v>
      </c>
      <c r="M66">
        <v>88.568399999999997</v>
      </c>
      <c r="N66">
        <v>100.24113800000001</v>
      </c>
      <c r="O66">
        <v>95.583402000000007</v>
      </c>
      <c r="P66">
        <v>120.903086</v>
      </c>
      <c r="Q66">
        <v>6.392328</v>
      </c>
      <c r="R66">
        <v>23.335847999999999</v>
      </c>
      <c r="S66">
        <v>14.796699</v>
      </c>
      <c r="T66">
        <v>0</v>
      </c>
      <c r="U66">
        <v>403.149879</v>
      </c>
      <c r="V66">
        <v>13.833999</v>
      </c>
      <c r="W66">
        <v>31.235282999999999</v>
      </c>
      <c r="X66">
        <v>98.801901000000001</v>
      </c>
      <c r="Y66">
        <v>0</v>
      </c>
      <c r="Z66">
        <v>6.2775740000000004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8.0683889999999998</v>
      </c>
      <c r="AG66">
        <v>41.846259000000003</v>
      </c>
      <c r="AH66">
        <v>0</v>
      </c>
      <c r="AI66">
        <v>0</v>
      </c>
      <c r="AJ66">
        <v>0</v>
      </c>
      <c r="AK66">
        <v>51.554318000000002</v>
      </c>
      <c r="AL66">
        <v>12.305230999999999</v>
      </c>
      <c r="AM66">
        <v>15.656005</v>
      </c>
      <c r="AN66">
        <v>0.64457600000000004</v>
      </c>
      <c r="AO66">
        <v>0</v>
      </c>
      <c r="AP66">
        <v>1.356541</v>
      </c>
      <c r="AQ66">
        <v>24.987841</v>
      </c>
      <c r="AR66">
        <v>35.073086000000004</v>
      </c>
      <c r="AS66">
        <v>30.707609999999999</v>
      </c>
      <c r="AT66">
        <v>19.254034999999998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1949.8474479999995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359.37590999999998</v>
      </c>
      <c r="L67">
        <v>345.89810999999997</v>
      </c>
      <c r="M67">
        <v>88.568399999999997</v>
      </c>
      <c r="N67">
        <v>100.24113800000001</v>
      </c>
      <c r="O67">
        <v>95.583402000000007</v>
      </c>
      <c r="P67">
        <v>120.903086</v>
      </c>
      <c r="Q67">
        <v>6.392328</v>
      </c>
      <c r="R67">
        <v>27.823878000000001</v>
      </c>
      <c r="S67">
        <v>14.796699</v>
      </c>
      <c r="T67">
        <v>0</v>
      </c>
      <c r="U67">
        <v>403.149879</v>
      </c>
      <c r="V67">
        <v>13.833999</v>
      </c>
      <c r="W67">
        <v>31.235282999999999</v>
      </c>
      <c r="X67">
        <v>98.801901000000001</v>
      </c>
      <c r="Y67">
        <v>0</v>
      </c>
      <c r="Z67">
        <v>6.2775740000000004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8.0683889999999998</v>
      </c>
      <c r="AG67">
        <v>41.846259000000003</v>
      </c>
      <c r="AH67">
        <v>0</v>
      </c>
      <c r="AI67">
        <v>0</v>
      </c>
      <c r="AJ67">
        <v>0</v>
      </c>
      <c r="AK67">
        <v>51.554318000000002</v>
      </c>
      <c r="AL67">
        <v>23.491804999999999</v>
      </c>
      <c r="AM67">
        <v>15.656005</v>
      </c>
      <c r="AN67">
        <v>0.64457600000000004</v>
      </c>
      <c r="AO67">
        <v>0</v>
      </c>
      <c r="AP67">
        <v>1.356541</v>
      </c>
      <c r="AQ67">
        <v>24.987841</v>
      </c>
      <c r="AR67">
        <v>35.073086000000004</v>
      </c>
      <c r="AS67">
        <v>30.707609999999999</v>
      </c>
      <c r="AT67">
        <v>19.254034999999998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1965.5220519999993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359.37590999999998</v>
      </c>
      <c r="L68">
        <v>345.89810999999997</v>
      </c>
      <c r="M68">
        <v>88.568399999999997</v>
      </c>
      <c r="N68">
        <v>100.24113800000001</v>
      </c>
      <c r="O68">
        <v>95.583402000000007</v>
      </c>
      <c r="P68">
        <v>120.903086</v>
      </c>
      <c r="Q68">
        <v>7.6892769999999997</v>
      </c>
      <c r="R68">
        <v>28.154450000000001</v>
      </c>
      <c r="S68">
        <v>17.777699999999999</v>
      </c>
      <c r="T68">
        <v>0</v>
      </c>
      <c r="U68">
        <v>403.149879</v>
      </c>
      <c r="V68">
        <v>17.775870000000001</v>
      </c>
      <c r="W68">
        <v>40.062182999999997</v>
      </c>
      <c r="X68">
        <v>126.87500300000001</v>
      </c>
      <c r="Y68">
        <v>0</v>
      </c>
      <c r="Z68">
        <v>6.2775740000000004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8.0683889999999998</v>
      </c>
      <c r="AG68">
        <v>41.846259000000003</v>
      </c>
      <c r="AH68">
        <v>0</v>
      </c>
      <c r="AI68">
        <v>0</v>
      </c>
      <c r="AJ68">
        <v>0</v>
      </c>
      <c r="AK68">
        <v>51.554318000000002</v>
      </c>
      <c r="AL68">
        <v>23.491804999999999</v>
      </c>
      <c r="AM68">
        <v>15.656005</v>
      </c>
      <c r="AN68">
        <v>0.64457600000000004</v>
      </c>
      <c r="AO68">
        <v>0</v>
      </c>
      <c r="AP68">
        <v>1.356541</v>
      </c>
      <c r="AQ68">
        <v>24.987841</v>
      </c>
      <c r="AR68">
        <v>35.073086000000004</v>
      </c>
      <c r="AS68">
        <v>30.707609999999999</v>
      </c>
      <c r="AT68">
        <v>19.254034999999998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2010.9724469999996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359.37590999999998</v>
      </c>
      <c r="L69">
        <v>345.89810999999997</v>
      </c>
      <c r="M69">
        <v>88.568399999999997</v>
      </c>
      <c r="N69">
        <v>100.24113800000001</v>
      </c>
      <c r="O69">
        <v>101.932812</v>
      </c>
      <c r="P69">
        <v>120.903086</v>
      </c>
      <c r="Q69">
        <v>7.6892769999999997</v>
      </c>
      <c r="R69">
        <v>28.154450000000001</v>
      </c>
      <c r="S69">
        <v>17.777699999999999</v>
      </c>
      <c r="T69">
        <v>0</v>
      </c>
      <c r="U69">
        <v>403.149879</v>
      </c>
      <c r="V69">
        <v>17.775870000000001</v>
      </c>
      <c r="W69">
        <v>40.062182999999997</v>
      </c>
      <c r="X69">
        <v>126.87500300000001</v>
      </c>
      <c r="Y69">
        <v>0</v>
      </c>
      <c r="Z69">
        <v>6.2775740000000004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8.0683889999999998</v>
      </c>
      <c r="AG69">
        <v>41.846259000000003</v>
      </c>
      <c r="AH69">
        <v>21.424406999999999</v>
      </c>
      <c r="AI69">
        <v>0</v>
      </c>
      <c r="AJ69">
        <v>0</v>
      </c>
      <c r="AK69">
        <v>51.554318000000002</v>
      </c>
      <c r="AL69">
        <v>23.491804999999999</v>
      </c>
      <c r="AM69">
        <v>15.656005</v>
      </c>
      <c r="AN69">
        <v>0.64457600000000004</v>
      </c>
      <c r="AO69">
        <v>0</v>
      </c>
      <c r="AP69">
        <v>1.97315</v>
      </c>
      <c r="AQ69">
        <v>24.987841</v>
      </c>
      <c r="AR69">
        <v>35.073086000000004</v>
      </c>
      <c r="AS69">
        <v>30.707609999999999</v>
      </c>
      <c r="AT69">
        <v>19.254034999999998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2039.3628729999998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359.37590999999998</v>
      </c>
      <c r="L70">
        <v>348.48295999999999</v>
      </c>
      <c r="M70">
        <v>88.568399999999997</v>
      </c>
      <c r="N70">
        <v>100.24113800000001</v>
      </c>
      <c r="O70">
        <v>109.06120199999999</v>
      </c>
      <c r="P70">
        <v>120.903086</v>
      </c>
      <c r="Q70">
        <v>9.7607189999999999</v>
      </c>
      <c r="R70">
        <v>36.219662</v>
      </c>
      <c r="S70">
        <v>22.803474999999999</v>
      </c>
      <c r="T70">
        <v>0</v>
      </c>
      <c r="U70">
        <v>403.149879</v>
      </c>
      <c r="V70">
        <v>17.775870000000001</v>
      </c>
      <c r="W70">
        <v>40.062182999999997</v>
      </c>
      <c r="X70">
        <v>126.87500300000001</v>
      </c>
      <c r="Y70">
        <v>0</v>
      </c>
      <c r="Z70">
        <v>6.2775740000000004</v>
      </c>
      <c r="AA70">
        <v>13.525319</v>
      </c>
      <c r="AB70">
        <v>3.2081979999999999</v>
      </c>
      <c r="AC70">
        <v>0</v>
      </c>
      <c r="AD70">
        <v>0</v>
      </c>
      <c r="AE70">
        <v>0</v>
      </c>
      <c r="AF70">
        <v>8.0683889999999998</v>
      </c>
      <c r="AG70">
        <v>41.846259000000003</v>
      </c>
      <c r="AH70">
        <v>43.304653000000002</v>
      </c>
      <c r="AI70">
        <v>0</v>
      </c>
      <c r="AJ70">
        <v>0</v>
      </c>
      <c r="AK70">
        <v>51.554318000000002</v>
      </c>
      <c r="AL70">
        <v>23.491804999999999</v>
      </c>
      <c r="AM70">
        <v>15.656005</v>
      </c>
      <c r="AN70">
        <v>0.64457600000000004</v>
      </c>
      <c r="AO70">
        <v>0</v>
      </c>
      <c r="AP70">
        <v>1.97315</v>
      </c>
      <c r="AQ70">
        <v>24.987841</v>
      </c>
      <c r="AR70">
        <v>35.073086000000004</v>
      </c>
      <c r="AS70">
        <v>30.707609999999999</v>
      </c>
      <c r="AT70">
        <v>19.254034999999998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2102.8523049999994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407.51091000000002</v>
      </c>
      <c r="L71">
        <v>379.28935999999999</v>
      </c>
      <c r="M71">
        <v>88.568399999999997</v>
      </c>
      <c r="N71">
        <v>100.24113800000001</v>
      </c>
      <c r="O71">
        <v>109.06120199999999</v>
      </c>
      <c r="P71">
        <v>120.903086</v>
      </c>
      <c r="Q71">
        <v>9.7607189999999999</v>
      </c>
      <c r="R71">
        <v>36.219662</v>
      </c>
      <c r="S71">
        <v>22.803474999999999</v>
      </c>
      <c r="T71">
        <v>0</v>
      </c>
      <c r="U71">
        <v>403.149879</v>
      </c>
      <c r="V71">
        <v>17.775870000000001</v>
      </c>
      <c r="W71">
        <v>40.062182999999997</v>
      </c>
      <c r="X71">
        <v>126.87500300000001</v>
      </c>
      <c r="Y71">
        <v>0</v>
      </c>
      <c r="Z71">
        <v>6.2775740000000004</v>
      </c>
      <c r="AA71">
        <v>27.050637999999999</v>
      </c>
      <c r="AB71">
        <v>12.678798</v>
      </c>
      <c r="AC71">
        <v>0</v>
      </c>
      <c r="AD71">
        <v>0</v>
      </c>
      <c r="AE71">
        <v>0</v>
      </c>
      <c r="AF71">
        <v>8.0683889999999998</v>
      </c>
      <c r="AG71">
        <v>41.846259000000003</v>
      </c>
      <c r="AH71">
        <v>67.555257999999995</v>
      </c>
      <c r="AI71">
        <v>0</v>
      </c>
      <c r="AJ71">
        <v>0</v>
      </c>
      <c r="AK71">
        <v>51.554318000000002</v>
      </c>
      <c r="AL71">
        <v>23.491804999999999</v>
      </c>
      <c r="AM71">
        <v>15.656005</v>
      </c>
      <c r="AN71">
        <v>0.64457600000000004</v>
      </c>
      <c r="AO71">
        <v>0</v>
      </c>
      <c r="AP71">
        <v>1.97315</v>
      </c>
      <c r="AQ71">
        <v>37.481762000000003</v>
      </c>
      <c r="AR71">
        <v>35.073086000000004</v>
      </c>
      <c r="AS71">
        <v>30.707609999999999</v>
      </c>
      <c r="AT71">
        <v>19.254034999999998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2241.5341499999995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455.64591000000001</v>
      </c>
      <c r="L72">
        <v>415.87196</v>
      </c>
      <c r="M72">
        <v>88.568399999999997</v>
      </c>
      <c r="N72">
        <v>100.24113800000001</v>
      </c>
      <c r="O72">
        <v>109.06120199999999</v>
      </c>
      <c r="P72">
        <v>120.903086</v>
      </c>
      <c r="Q72">
        <v>9.7607189999999999</v>
      </c>
      <c r="R72">
        <v>36.219662</v>
      </c>
      <c r="S72">
        <v>22.803474999999999</v>
      </c>
      <c r="T72">
        <v>0</v>
      </c>
      <c r="U72">
        <v>403.149879</v>
      </c>
      <c r="V72">
        <v>17.775870000000001</v>
      </c>
      <c r="W72">
        <v>40.062182999999997</v>
      </c>
      <c r="X72">
        <v>126.87500300000001</v>
      </c>
      <c r="Y72">
        <v>0</v>
      </c>
      <c r="Z72">
        <v>6.2775740000000004</v>
      </c>
      <c r="AA72">
        <v>40.575957000000002</v>
      </c>
      <c r="AB72">
        <v>25.357595</v>
      </c>
      <c r="AC72">
        <v>9.3168570000000006</v>
      </c>
      <c r="AD72">
        <v>8.7749140000000008</v>
      </c>
      <c r="AE72">
        <v>0</v>
      </c>
      <c r="AF72">
        <v>8.0683889999999998</v>
      </c>
      <c r="AG72">
        <v>41.846259000000003</v>
      </c>
      <c r="AH72">
        <v>86.882808999999995</v>
      </c>
      <c r="AI72">
        <v>0</v>
      </c>
      <c r="AJ72">
        <v>0</v>
      </c>
      <c r="AK72">
        <v>51.554318000000002</v>
      </c>
      <c r="AL72">
        <v>49.220925999999999</v>
      </c>
      <c r="AM72">
        <v>15.656005</v>
      </c>
      <c r="AN72">
        <v>0.64457600000000004</v>
      </c>
      <c r="AO72">
        <v>0</v>
      </c>
      <c r="AP72">
        <v>1.97315</v>
      </c>
      <c r="AQ72">
        <v>37.481762000000003</v>
      </c>
      <c r="AR72">
        <v>35.073086000000004</v>
      </c>
      <c r="AS72">
        <v>30.707609999999999</v>
      </c>
      <c r="AT72">
        <v>19.254034999999998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2415.6043089999998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503.78091000000001</v>
      </c>
      <c r="L73">
        <v>415.87196</v>
      </c>
      <c r="M73">
        <v>88.568399999999997</v>
      </c>
      <c r="N73">
        <v>101.203838</v>
      </c>
      <c r="O73">
        <v>119.052897</v>
      </c>
      <c r="P73">
        <v>120.903086</v>
      </c>
      <c r="Q73">
        <v>9.7607189999999999</v>
      </c>
      <c r="R73">
        <v>36.219662</v>
      </c>
      <c r="S73">
        <v>22.803474999999999</v>
      </c>
      <c r="T73">
        <v>0</v>
      </c>
      <c r="U73">
        <v>403.149879</v>
      </c>
      <c r="V73">
        <v>19.956771</v>
      </c>
      <c r="W73">
        <v>44.668393999999999</v>
      </c>
      <c r="X73">
        <v>141.768068</v>
      </c>
      <c r="Y73">
        <v>0</v>
      </c>
      <c r="Z73">
        <v>6.2775740000000004</v>
      </c>
      <c r="AA73">
        <v>40.575957000000002</v>
      </c>
      <c r="AB73">
        <v>25.357595</v>
      </c>
      <c r="AC73">
        <v>18.633713</v>
      </c>
      <c r="AD73">
        <v>17.590523999999998</v>
      </c>
      <c r="AE73">
        <v>15.864191</v>
      </c>
      <c r="AF73">
        <v>16.136776999999999</v>
      </c>
      <c r="AG73">
        <v>41.846259000000003</v>
      </c>
      <c r="AH73">
        <v>100.284459</v>
      </c>
      <c r="AI73">
        <v>0</v>
      </c>
      <c r="AJ73">
        <v>0</v>
      </c>
      <c r="AK73">
        <v>51.554318000000002</v>
      </c>
      <c r="AL73">
        <v>49.220925999999999</v>
      </c>
      <c r="AM73">
        <v>15.656005</v>
      </c>
      <c r="AN73">
        <v>0.64457600000000004</v>
      </c>
      <c r="AO73">
        <v>0</v>
      </c>
      <c r="AP73">
        <v>1.7265060000000001</v>
      </c>
      <c r="AQ73">
        <v>37.481762000000003</v>
      </c>
      <c r="AR73">
        <v>35.073086000000004</v>
      </c>
      <c r="AS73">
        <v>30.707609999999999</v>
      </c>
      <c r="AT73">
        <v>19.254034999999998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2551.5939319999998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551.91591000000005</v>
      </c>
      <c r="L74">
        <v>415.87196</v>
      </c>
      <c r="M74">
        <v>88.568399999999997</v>
      </c>
      <c r="N74">
        <v>113.71893799999999</v>
      </c>
      <c r="O74">
        <v>119.052897</v>
      </c>
      <c r="P74">
        <v>120.903086</v>
      </c>
      <c r="Q74">
        <v>9.7607189999999999</v>
      </c>
      <c r="R74">
        <v>40.808948999999998</v>
      </c>
      <c r="S74">
        <v>22.803474999999999</v>
      </c>
      <c r="T74">
        <v>0</v>
      </c>
      <c r="U74">
        <v>403.149879</v>
      </c>
      <c r="V74">
        <v>19.956771</v>
      </c>
      <c r="W74">
        <v>44.668393999999999</v>
      </c>
      <c r="X74">
        <v>141.768068</v>
      </c>
      <c r="Y74">
        <v>0</v>
      </c>
      <c r="Z74">
        <v>18.832722</v>
      </c>
      <c r="AA74">
        <v>40.575957000000002</v>
      </c>
      <c r="AB74">
        <v>38.036392999999997</v>
      </c>
      <c r="AC74">
        <v>27.978764999999999</v>
      </c>
      <c r="AD74">
        <v>26.375612</v>
      </c>
      <c r="AE74">
        <v>31.728382</v>
      </c>
      <c r="AF74">
        <v>23.730554999999999</v>
      </c>
      <c r="AG74">
        <v>41.846259000000003</v>
      </c>
      <c r="AH74">
        <v>112.592097</v>
      </c>
      <c r="AI74">
        <v>0</v>
      </c>
      <c r="AJ74">
        <v>0</v>
      </c>
      <c r="AK74">
        <v>51.554318000000002</v>
      </c>
      <c r="AL74">
        <v>49.220925999999999</v>
      </c>
      <c r="AM74">
        <v>16.169316999999999</v>
      </c>
      <c r="AN74">
        <v>0.64457600000000004</v>
      </c>
      <c r="AO74">
        <v>0</v>
      </c>
      <c r="AP74">
        <v>1.7265060000000001</v>
      </c>
      <c r="AQ74">
        <v>49.975681999999999</v>
      </c>
      <c r="AR74">
        <v>35.073086000000004</v>
      </c>
      <c r="AS74">
        <v>30.707609999999999</v>
      </c>
      <c r="AT74">
        <v>19.254034999999998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2708.9702439999992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578.77475900000002</v>
      </c>
      <c r="L75">
        <v>446.67836</v>
      </c>
      <c r="M75">
        <v>88.568399999999997</v>
      </c>
      <c r="N75">
        <v>113.71893799999999</v>
      </c>
      <c r="O75">
        <v>119.052897</v>
      </c>
      <c r="P75">
        <v>120.903086</v>
      </c>
      <c r="Q75">
        <v>9.7607189999999999</v>
      </c>
      <c r="R75">
        <v>40.808948999999998</v>
      </c>
      <c r="S75">
        <v>22.803474999999999</v>
      </c>
      <c r="T75">
        <v>0</v>
      </c>
      <c r="U75">
        <v>403.149879</v>
      </c>
      <c r="V75">
        <v>19.956771</v>
      </c>
      <c r="W75">
        <v>44.668393999999999</v>
      </c>
      <c r="X75">
        <v>141.768068</v>
      </c>
      <c r="Y75">
        <v>0</v>
      </c>
      <c r="Z75">
        <v>18.832722</v>
      </c>
      <c r="AA75">
        <v>40.575957000000002</v>
      </c>
      <c r="AB75">
        <v>38.036392999999997</v>
      </c>
      <c r="AC75">
        <v>27.978764999999999</v>
      </c>
      <c r="AD75">
        <v>26.375612</v>
      </c>
      <c r="AE75">
        <v>31.728382</v>
      </c>
      <c r="AF75">
        <v>23.730554999999999</v>
      </c>
      <c r="AG75">
        <v>41.846259000000003</v>
      </c>
      <c r="AH75">
        <v>112.592097</v>
      </c>
      <c r="AI75">
        <v>0</v>
      </c>
      <c r="AJ75">
        <v>0</v>
      </c>
      <c r="AK75">
        <v>51.554318000000002</v>
      </c>
      <c r="AL75">
        <v>49.220925999999999</v>
      </c>
      <c r="AM75">
        <v>16.169316999999999</v>
      </c>
      <c r="AN75">
        <v>0.64457600000000004</v>
      </c>
      <c r="AO75">
        <v>0</v>
      </c>
      <c r="AP75">
        <v>1.7265060000000001</v>
      </c>
      <c r="AQ75">
        <v>49.975681999999999</v>
      </c>
      <c r="AR75">
        <v>35.073086000000004</v>
      </c>
      <c r="AS75">
        <v>30.707609999999999</v>
      </c>
      <c r="AT75">
        <v>19.254034999999998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2766.6354929999989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578.77475900000002</v>
      </c>
      <c r="L76">
        <v>475.55936000000003</v>
      </c>
      <c r="M76">
        <v>88.568399999999997</v>
      </c>
      <c r="N76">
        <v>113.71893799999999</v>
      </c>
      <c r="O76">
        <v>119.052897</v>
      </c>
      <c r="P76">
        <v>120.903086</v>
      </c>
      <c r="Q76">
        <v>9.7607189999999999</v>
      </c>
      <c r="R76">
        <v>40.808948999999998</v>
      </c>
      <c r="S76">
        <v>22.803474999999999</v>
      </c>
      <c r="T76">
        <v>0</v>
      </c>
      <c r="U76">
        <v>403.149879</v>
      </c>
      <c r="V76">
        <v>19.956771</v>
      </c>
      <c r="W76">
        <v>44.668393999999999</v>
      </c>
      <c r="X76">
        <v>141.768068</v>
      </c>
      <c r="Y76">
        <v>0</v>
      </c>
      <c r="Z76">
        <v>18.832722</v>
      </c>
      <c r="AA76">
        <v>40.575957000000002</v>
      </c>
      <c r="AB76">
        <v>38.036392999999997</v>
      </c>
      <c r="AC76">
        <v>27.978764999999999</v>
      </c>
      <c r="AD76">
        <v>26.385786</v>
      </c>
      <c r="AE76">
        <v>31.728382</v>
      </c>
      <c r="AF76">
        <v>23.730554999999999</v>
      </c>
      <c r="AG76">
        <v>41.846259000000003</v>
      </c>
      <c r="AH76">
        <v>112.592097</v>
      </c>
      <c r="AI76">
        <v>0</v>
      </c>
      <c r="AJ76">
        <v>0</v>
      </c>
      <c r="AK76">
        <v>51.554318000000002</v>
      </c>
      <c r="AL76">
        <v>49.220925999999999</v>
      </c>
      <c r="AM76">
        <v>16.169316999999999</v>
      </c>
      <c r="AN76">
        <v>0.64457600000000004</v>
      </c>
      <c r="AO76">
        <v>0</v>
      </c>
      <c r="AP76">
        <v>1.7265060000000001</v>
      </c>
      <c r="AQ76">
        <v>49.975681999999999</v>
      </c>
      <c r="AR76">
        <v>35.073086000000004</v>
      </c>
      <c r="AS76">
        <v>30.707609999999999</v>
      </c>
      <c r="AT76">
        <v>19.254034999999998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2795.5266669999992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523.99761000000001</v>
      </c>
      <c r="L77">
        <v>533.32136000000003</v>
      </c>
      <c r="M77">
        <v>88.568399999999997</v>
      </c>
      <c r="N77">
        <v>113.71893799999999</v>
      </c>
      <c r="O77">
        <v>119.052897</v>
      </c>
      <c r="P77">
        <v>120.903086</v>
      </c>
      <c r="Q77">
        <v>8.4637700000000002</v>
      </c>
      <c r="R77">
        <v>40.808948999999998</v>
      </c>
      <c r="S77">
        <v>19.822474</v>
      </c>
      <c r="T77">
        <v>0</v>
      </c>
      <c r="U77">
        <v>403.149879</v>
      </c>
      <c r="V77">
        <v>19.956771</v>
      </c>
      <c r="W77">
        <v>44.668393999999999</v>
      </c>
      <c r="X77">
        <v>141.768068</v>
      </c>
      <c r="Y77">
        <v>0</v>
      </c>
      <c r="Z77">
        <v>18.832722</v>
      </c>
      <c r="AA77">
        <v>40.575957000000002</v>
      </c>
      <c r="AB77">
        <v>38.036392999999997</v>
      </c>
      <c r="AC77">
        <v>27.978764999999999</v>
      </c>
      <c r="AD77">
        <v>26.385786</v>
      </c>
      <c r="AE77">
        <v>31.728382</v>
      </c>
      <c r="AF77">
        <v>23.730554999999999</v>
      </c>
      <c r="AG77">
        <v>41.846259000000003</v>
      </c>
      <c r="AH77">
        <v>112.592097</v>
      </c>
      <c r="AI77">
        <v>0</v>
      </c>
      <c r="AJ77">
        <v>0</v>
      </c>
      <c r="AK77">
        <v>51.554318000000002</v>
      </c>
      <c r="AL77">
        <v>49.220925999999999</v>
      </c>
      <c r="AM77">
        <v>16.169316999999999</v>
      </c>
      <c r="AN77">
        <v>0.64457600000000004</v>
      </c>
      <c r="AO77">
        <v>0</v>
      </c>
      <c r="AP77">
        <v>1.7265060000000001</v>
      </c>
      <c r="AQ77">
        <v>49.975681999999999</v>
      </c>
      <c r="AR77">
        <v>35.073086000000004</v>
      </c>
      <c r="AS77">
        <v>30.707609999999999</v>
      </c>
      <c r="AT77">
        <v>19.254034999999998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2794.2335679999992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523.99761000000001</v>
      </c>
      <c r="L78">
        <v>628.787601</v>
      </c>
      <c r="M78">
        <v>88.568399999999997</v>
      </c>
      <c r="N78">
        <v>113.71893799999999</v>
      </c>
      <c r="O78">
        <v>119.052897</v>
      </c>
      <c r="P78">
        <v>120.903086</v>
      </c>
      <c r="Q78">
        <v>10.503057</v>
      </c>
      <c r="R78">
        <v>40.808948999999998</v>
      </c>
      <c r="S78">
        <v>25.405749</v>
      </c>
      <c r="T78">
        <v>0</v>
      </c>
      <c r="U78">
        <v>403.149879</v>
      </c>
      <c r="V78">
        <v>19.956771</v>
      </c>
      <c r="W78">
        <v>44.668393999999999</v>
      </c>
      <c r="X78">
        <v>141.768068</v>
      </c>
      <c r="Y78">
        <v>0</v>
      </c>
      <c r="Z78">
        <v>18.832722</v>
      </c>
      <c r="AA78">
        <v>40.575957000000002</v>
      </c>
      <c r="AB78">
        <v>38.036392999999997</v>
      </c>
      <c r="AC78">
        <v>27.978764999999999</v>
      </c>
      <c r="AD78">
        <v>15.260719999999999</v>
      </c>
      <c r="AE78">
        <v>31.728382</v>
      </c>
      <c r="AF78">
        <v>23.730554999999999</v>
      </c>
      <c r="AG78">
        <v>41.846259000000003</v>
      </c>
      <c r="AH78">
        <v>104.842844</v>
      </c>
      <c r="AI78">
        <v>0</v>
      </c>
      <c r="AJ78">
        <v>0</v>
      </c>
      <c r="AK78">
        <v>51.554318000000002</v>
      </c>
      <c r="AL78">
        <v>49.220925999999999</v>
      </c>
      <c r="AM78">
        <v>16.169316999999999</v>
      </c>
      <c r="AN78">
        <v>0.64457600000000004</v>
      </c>
      <c r="AO78">
        <v>0</v>
      </c>
      <c r="AP78">
        <v>1.7265060000000001</v>
      </c>
      <c r="AQ78">
        <v>49.975681999999999</v>
      </c>
      <c r="AR78">
        <v>35.073086000000004</v>
      </c>
      <c r="AS78">
        <v>30.707609999999999</v>
      </c>
      <c r="AT78">
        <v>19.254034999999998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2878.4480519999988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523.99761000000001</v>
      </c>
      <c r="L79">
        <v>598.72238400000003</v>
      </c>
      <c r="M79">
        <v>88.568399999999997</v>
      </c>
      <c r="N79">
        <v>113.71893799999999</v>
      </c>
      <c r="O79">
        <v>119.052897</v>
      </c>
      <c r="P79">
        <v>120.903086</v>
      </c>
      <c r="Q79">
        <v>10.503057</v>
      </c>
      <c r="R79">
        <v>40.808948999999998</v>
      </c>
      <c r="S79">
        <v>25.405749</v>
      </c>
      <c r="T79">
        <v>0</v>
      </c>
      <c r="U79">
        <v>403.149879</v>
      </c>
      <c r="V79">
        <v>19.956771</v>
      </c>
      <c r="W79">
        <v>44.668393999999999</v>
      </c>
      <c r="X79">
        <v>141.768068</v>
      </c>
      <c r="Y79">
        <v>0</v>
      </c>
      <c r="Z79">
        <v>18.832722</v>
      </c>
      <c r="AA79">
        <v>40.575957000000002</v>
      </c>
      <c r="AB79">
        <v>38.036392999999997</v>
      </c>
      <c r="AC79">
        <v>27.978764999999999</v>
      </c>
      <c r="AD79">
        <v>8.7749140000000008</v>
      </c>
      <c r="AE79">
        <v>31.728382</v>
      </c>
      <c r="AF79">
        <v>23.730554999999999</v>
      </c>
      <c r="AG79">
        <v>41.846259000000003</v>
      </c>
      <c r="AH79">
        <v>89.344335999999998</v>
      </c>
      <c r="AI79">
        <v>0</v>
      </c>
      <c r="AJ79">
        <v>0</v>
      </c>
      <c r="AK79">
        <v>51.554318000000002</v>
      </c>
      <c r="AL79">
        <v>49.220925999999999</v>
      </c>
      <c r="AM79">
        <v>16.169316999999999</v>
      </c>
      <c r="AN79">
        <v>0.64457600000000004</v>
      </c>
      <c r="AO79">
        <v>0</v>
      </c>
      <c r="AP79">
        <v>1.7265060000000001</v>
      </c>
      <c r="AQ79">
        <v>49.975681999999999</v>
      </c>
      <c r="AR79">
        <v>35.073086000000004</v>
      </c>
      <c r="AS79">
        <v>30.707609999999999</v>
      </c>
      <c r="AT79">
        <v>19.254034999999998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2826.3985209999992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523.99761000000001</v>
      </c>
      <c r="L80">
        <v>598.72238400000003</v>
      </c>
      <c r="M80">
        <v>88.568399999999997</v>
      </c>
      <c r="N80">
        <v>113.71893799999999</v>
      </c>
      <c r="O80">
        <v>119.052897</v>
      </c>
      <c r="P80">
        <v>120.903086</v>
      </c>
      <c r="Q80">
        <v>10.503057</v>
      </c>
      <c r="R80">
        <v>40.808948999999998</v>
      </c>
      <c r="S80">
        <v>25.405749</v>
      </c>
      <c r="T80">
        <v>0</v>
      </c>
      <c r="U80">
        <v>403.149879</v>
      </c>
      <c r="V80">
        <v>19.956771</v>
      </c>
      <c r="W80">
        <v>44.668393999999999</v>
      </c>
      <c r="X80">
        <v>141.768068</v>
      </c>
      <c r="Y80">
        <v>0</v>
      </c>
      <c r="Z80">
        <v>6.2775740000000004</v>
      </c>
      <c r="AA80">
        <v>40.575957000000002</v>
      </c>
      <c r="AB80">
        <v>38.036392999999997</v>
      </c>
      <c r="AC80">
        <v>18.633713</v>
      </c>
      <c r="AD80">
        <v>8.7749140000000008</v>
      </c>
      <c r="AE80">
        <v>15.864191</v>
      </c>
      <c r="AF80">
        <v>16.2317</v>
      </c>
      <c r="AG80">
        <v>41.846259000000003</v>
      </c>
      <c r="AH80">
        <v>67.555257999999995</v>
      </c>
      <c r="AI80">
        <v>0</v>
      </c>
      <c r="AJ80">
        <v>0</v>
      </c>
      <c r="AK80">
        <v>51.554318000000002</v>
      </c>
      <c r="AL80">
        <v>14.542546</v>
      </c>
      <c r="AM80">
        <v>15.656005</v>
      </c>
      <c r="AN80">
        <v>0.64457600000000004</v>
      </c>
      <c r="AO80">
        <v>0</v>
      </c>
      <c r="AP80">
        <v>1.7265060000000001</v>
      </c>
      <c r="AQ80">
        <v>37.481762000000003</v>
      </c>
      <c r="AR80">
        <v>35.073086000000004</v>
      </c>
      <c r="AS80">
        <v>30.707609999999999</v>
      </c>
      <c r="AT80">
        <v>19.254034999999998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2711.6605849999996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523.99761000000001</v>
      </c>
      <c r="L81">
        <v>598.72238400000003</v>
      </c>
      <c r="M81">
        <v>88.568399999999997</v>
      </c>
      <c r="N81">
        <v>113.71893799999999</v>
      </c>
      <c r="O81">
        <v>119.052897</v>
      </c>
      <c r="P81">
        <v>120.903086</v>
      </c>
      <c r="Q81">
        <v>10.503057</v>
      </c>
      <c r="R81">
        <v>40.808948999999998</v>
      </c>
      <c r="S81">
        <v>25.405749</v>
      </c>
      <c r="T81">
        <v>0</v>
      </c>
      <c r="U81">
        <v>403.149879</v>
      </c>
      <c r="V81">
        <v>19.956771</v>
      </c>
      <c r="W81">
        <v>44.668393999999999</v>
      </c>
      <c r="X81">
        <v>141.768068</v>
      </c>
      <c r="Y81">
        <v>0</v>
      </c>
      <c r="Z81">
        <v>6.2775740000000004</v>
      </c>
      <c r="AA81">
        <v>40.575957000000002</v>
      </c>
      <c r="AB81">
        <v>38.036392999999997</v>
      </c>
      <c r="AC81">
        <v>9.3168570000000006</v>
      </c>
      <c r="AD81">
        <v>8.7749140000000008</v>
      </c>
      <c r="AE81">
        <v>15.864191</v>
      </c>
      <c r="AF81">
        <v>8.0683889999999998</v>
      </c>
      <c r="AG81">
        <v>41.846259000000003</v>
      </c>
      <c r="AH81">
        <v>45.036839000000001</v>
      </c>
      <c r="AI81">
        <v>0</v>
      </c>
      <c r="AJ81">
        <v>0</v>
      </c>
      <c r="AK81">
        <v>51.554318000000002</v>
      </c>
      <c r="AL81">
        <v>12.305230999999999</v>
      </c>
      <c r="AM81">
        <v>15.656005</v>
      </c>
      <c r="AN81">
        <v>0.64457600000000004</v>
      </c>
      <c r="AO81">
        <v>0</v>
      </c>
      <c r="AP81">
        <v>1.7265060000000001</v>
      </c>
      <c r="AQ81">
        <v>37.481762000000003</v>
      </c>
      <c r="AR81">
        <v>35.073086000000004</v>
      </c>
      <c r="AS81">
        <v>30.707609999999999</v>
      </c>
      <c r="AT81">
        <v>19.254034999999998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2669.4246839999992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523.99761000000001</v>
      </c>
      <c r="L82">
        <v>523.15524800000003</v>
      </c>
      <c r="M82">
        <v>88.568399999999997</v>
      </c>
      <c r="N82">
        <v>113.71893799999999</v>
      </c>
      <c r="O82">
        <v>119.052897</v>
      </c>
      <c r="P82">
        <v>120.903086</v>
      </c>
      <c r="Q82">
        <v>9.2061080000000004</v>
      </c>
      <c r="R82">
        <v>35.990347</v>
      </c>
      <c r="S82">
        <v>22.424748999999998</v>
      </c>
      <c r="T82">
        <v>0</v>
      </c>
      <c r="U82">
        <v>403.149879</v>
      </c>
      <c r="V82">
        <v>19.956771</v>
      </c>
      <c r="W82">
        <v>44.668393999999999</v>
      </c>
      <c r="X82">
        <v>141.768068</v>
      </c>
      <c r="Y82">
        <v>0</v>
      </c>
      <c r="Z82">
        <v>6.2775740000000004</v>
      </c>
      <c r="AA82">
        <v>40.575957000000002</v>
      </c>
      <c r="AB82">
        <v>38.036392999999997</v>
      </c>
      <c r="AC82">
        <v>9.3168570000000006</v>
      </c>
      <c r="AD82">
        <v>8.7749140000000008</v>
      </c>
      <c r="AE82">
        <v>15.864191</v>
      </c>
      <c r="AF82">
        <v>0</v>
      </c>
      <c r="AG82">
        <v>41.846259000000003</v>
      </c>
      <c r="AH82">
        <v>22.518419000000002</v>
      </c>
      <c r="AI82">
        <v>0</v>
      </c>
      <c r="AJ82">
        <v>0</v>
      </c>
      <c r="AK82">
        <v>51.554318000000002</v>
      </c>
      <c r="AL82">
        <v>12.305230999999999</v>
      </c>
      <c r="AM82">
        <v>15.656005</v>
      </c>
      <c r="AN82">
        <v>0.64457600000000004</v>
      </c>
      <c r="AO82">
        <v>0</v>
      </c>
      <c r="AP82">
        <v>1.7265060000000001</v>
      </c>
      <c r="AQ82">
        <v>37.481762000000003</v>
      </c>
      <c r="AR82">
        <v>35.073086000000004</v>
      </c>
      <c r="AS82">
        <v>30.707609999999999</v>
      </c>
      <c r="AT82">
        <v>19.254034999999998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2554.1741879999995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475.86261000000002</v>
      </c>
      <c r="L83">
        <v>475.02024799999998</v>
      </c>
      <c r="M83">
        <v>88.568399999999997</v>
      </c>
      <c r="N83">
        <v>113.71893799999999</v>
      </c>
      <c r="O83">
        <v>119.052897</v>
      </c>
      <c r="P83">
        <v>120.903086</v>
      </c>
      <c r="Q83">
        <v>9.7607189999999999</v>
      </c>
      <c r="R83">
        <v>40.808948999999998</v>
      </c>
      <c r="S83">
        <v>22.803474999999999</v>
      </c>
      <c r="T83">
        <v>0</v>
      </c>
      <c r="U83">
        <v>403.149879</v>
      </c>
      <c r="V83">
        <v>19.956771</v>
      </c>
      <c r="W83">
        <v>44.668393999999999</v>
      </c>
      <c r="X83">
        <v>141.768068</v>
      </c>
      <c r="Y83">
        <v>0</v>
      </c>
      <c r="Z83">
        <v>6.2775740000000004</v>
      </c>
      <c r="AA83">
        <v>27.050637999999999</v>
      </c>
      <c r="AB83">
        <v>25.357595</v>
      </c>
      <c r="AC83">
        <v>9.3168570000000006</v>
      </c>
      <c r="AD83">
        <v>8.7749140000000008</v>
      </c>
      <c r="AE83">
        <v>15.864191</v>
      </c>
      <c r="AF83">
        <v>0</v>
      </c>
      <c r="AG83">
        <v>41.846259000000003</v>
      </c>
      <c r="AH83">
        <v>18.233537999999999</v>
      </c>
      <c r="AI83">
        <v>0</v>
      </c>
      <c r="AJ83">
        <v>0</v>
      </c>
      <c r="AK83">
        <v>51.554318000000002</v>
      </c>
      <c r="AL83">
        <v>12.305230999999999</v>
      </c>
      <c r="AM83">
        <v>15.656005</v>
      </c>
      <c r="AN83">
        <v>0.64457600000000004</v>
      </c>
      <c r="AO83">
        <v>0</v>
      </c>
      <c r="AP83">
        <v>1.7265060000000001</v>
      </c>
      <c r="AQ83">
        <v>24.987841</v>
      </c>
      <c r="AR83">
        <v>35.073086000000004</v>
      </c>
      <c r="AS83">
        <v>30.707609999999999</v>
      </c>
      <c r="AT83">
        <v>19.254034999999998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2420.6732079999997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475.86261000000002</v>
      </c>
      <c r="L84">
        <v>417.25824799999998</v>
      </c>
      <c r="M84">
        <v>88.568399999999997</v>
      </c>
      <c r="N84">
        <v>113.71893799999999</v>
      </c>
      <c r="O84">
        <v>119.052897</v>
      </c>
      <c r="P84">
        <v>120.903086</v>
      </c>
      <c r="Q84">
        <v>9.7607189999999999</v>
      </c>
      <c r="R84">
        <v>40.808948999999998</v>
      </c>
      <c r="S84">
        <v>22.803474999999999</v>
      </c>
      <c r="T84">
        <v>0</v>
      </c>
      <c r="U84">
        <v>403.149879</v>
      </c>
      <c r="V84">
        <v>19.956771</v>
      </c>
      <c r="W84">
        <v>44.668393999999999</v>
      </c>
      <c r="X84">
        <v>141.768068</v>
      </c>
      <c r="Y84">
        <v>0</v>
      </c>
      <c r="Z84">
        <v>6.2775740000000004</v>
      </c>
      <c r="AA84">
        <v>27.050637999999999</v>
      </c>
      <c r="AB84">
        <v>25.357595</v>
      </c>
      <c r="AC84">
        <v>0</v>
      </c>
      <c r="AD84">
        <v>0</v>
      </c>
      <c r="AE84">
        <v>15.864191</v>
      </c>
      <c r="AF84">
        <v>0</v>
      </c>
      <c r="AG84">
        <v>41.846259000000003</v>
      </c>
      <c r="AH84">
        <v>0</v>
      </c>
      <c r="AI84">
        <v>0</v>
      </c>
      <c r="AJ84">
        <v>0</v>
      </c>
      <c r="AK84">
        <v>51.554318000000002</v>
      </c>
      <c r="AL84">
        <v>12.305230999999999</v>
      </c>
      <c r="AM84">
        <v>15.656005</v>
      </c>
      <c r="AN84">
        <v>0.64457600000000004</v>
      </c>
      <c r="AO84">
        <v>0</v>
      </c>
      <c r="AP84">
        <v>1.7265060000000001</v>
      </c>
      <c r="AQ84">
        <v>24.987841</v>
      </c>
      <c r="AR84">
        <v>35.073086000000004</v>
      </c>
      <c r="AS84">
        <v>30.707609999999999</v>
      </c>
      <c r="AT84">
        <v>19.254034999999998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2326.5858989999997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475.86261000000002</v>
      </c>
      <c r="L85">
        <v>378.750248</v>
      </c>
      <c r="M85">
        <v>88.568399999999997</v>
      </c>
      <c r="N85">
        <v>113.71893799999999</v>
      </c>
      <c r="O85">
        <v>119.052897</v>
      </c>
      <c r="P85">
        <v>120.903086</v>
      </c>
      <c r="Q85">
        <v>9.7607189999999999</v>
      </c>
      <c r="R85">
        <v>36.219662</v>
      </c>
      <c r="S85">
        <v>22.803474999999999</v>
      </c>
      <c r="T85">
        <v>0</v>
      </c>
      <c r="U85">
        <v>403.149879</v>
      </c>
      <c r="V85">
        <v>13.721555</v>
      </c>
      <c r="W85">
        <v>44.668393999999999</v>
      </c>
      <c r="X85">
        <v>141.768068</v>
      </c>
      <c r="Y85">
        <v>0</v>
      </c>
      <c r="Z85">
        <v>6.2775740000000004</v>
      </c>
      <c r="AA85">
        <v>27.050637999999999</v>
      </c>
      <c r="AB85">
        <v>12.678798</v>
      </c>
      <c r="AC85">
        <v>0</v>
      </c>
      <c r="AD85">
        <v>0</v>
      </c>
      <c r="AE85">
        <v>15.864191</v>
      </c>
      <c r="AF85">
        <v>0</v>
      </c>
      <c r="AG85">
        <v>41.846259000000003</v>
      </c>
      <c r="AH85">
        <v>0</v>
      </c>
      <c r="AI85">
        <v>0</v>
      </c>
      <c r="AJ85">
        <v>0</v>
      </c>
      <c r="AK85">
        <v>51.554318000000002</v>
      </c>
      <c r="AL85">
        <v>12.305230999999999</v>
      </c>
      <c r="AM85">
        <v>15.656005</v>
      </c>
      <c r="AN85">
        <v>0.64457600000000004</v>
      </c>
      <c r="AO85">
        <v>0</v>
      </c>
      <c r="AP85">
        <v>1.7265060000000001</v>
      </c>
      <c r="AQ85">
        <v>24.987841</v>
      </c>
      <c r="AR85">
        <v>35.073086000000004</v>
      </c>
      <c r="AS85">
        <v>30.707609999999999</v>
      </c>
      <c r="AT85">
        <v>19.254034999999998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2264.5745989999996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475.86261000000002</v>
      </c>
      <c r="L86">
        <v>347.943848</v>
      </c>
      <c r="M86">
        <v>88.568399999999997</v>
      </c>
      <c r="N86">
        <v>113.71893799999999</v>
      </c>
      <c r="O86">
        <v>119.052897</v>
      </c>
      <c r="P86">
        <v>120.903086</v>
      </c>
      <c r="Q86">
        <v>9.7607189999999999</v>
      </c>
      <c r="R86">
        <v>36.219662</v>
      </c>
      <c r="S86">
        <v>22.803474999999999</v>
      </c>
      <c r="T86">
        <v>0</v>
      </c>
      <c r="U86">
        <v>403.149879</v>
      </c>
      <c r="V86">
        <v>13.721555</v>
      </c>
      <c r="W86">
        <v>44.668393999999999</v>
      </c>
      <c r="X86">
        <v>141.768068</v>
      </c>
      <c r="Y86">
        <v>0</v>
      </c>
      <c r="Z86">
        <v>6.2775740000000004</v>
      </c>
      <c r="AA86">
        <v>13.525319</v>
      </c>
      <c r="AB86">
        <v>12.678798</v>
      </c>
      <c r="AC86">
        <v>0</v>
      </c>
      <c r="AD86">
        <v>0</v>
      </c>
      <c r="AE86">
        <v>15.864191</v>
      </c>
      <c r="AF86">
        <v>0</v>
      </c>
      <c r="AG86">
        <v>41.846259000000003</v>
      </c>
      <c r="AH86">
        <v>0</v>
      </c>
      <c r="AI86">
        <v>0</v>
      </c>
      <c r="AJ86">
        <v>0</v>
      </c>
      <c r="AK86">
        <v>51.554318000000002</v>
      </c>
      <c r="AL86">
        <v>12.305230999999999</v>
      </c>
      <c r="AM86">
        <v>15.656005</v>
      </c>
      <c r="AN86">
        <v>0.64457600000000004</v>
      </c>
      <c r="AO86">
        <v>0</v>
      </c>
      <c r="AP86">
        <v>1.7265060000000001</v>
      </c>
      <c r="AQ86">
        <v>24.987841</v>
      </c>
      <c r="AR86">
        <v>35.073086000000004</v>
      </c>
      <c r="AS86">
        <v>30.707609999999999</v>
      </c>
      <c r="AT86">
        <v>19.254034999999998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2220.2428799999998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475.86261000000002</v>
      </c>
      <c r="L87">
        <v>347.943848</v>
      </c>
      <c r="M87">
        <v>88.568399999999997</v>
      </c>
      <c r="N87">
        <v>113.71893799999999</v>
      </c>
      <c r="O87">
        <v>119.052897</v>
      </c>
      <c r="P87">
        <v>120.903086</v>
      </c>
      <c r="Q87">
        <v>9.7607189999999999</v>
      </c>
      <c r="R87">
        <v>36.219662</v>
      </c>
      <c r="S87">
        <v>22.803474999999999</v>
      </c>
      <c r="T87">
        <v>0</v>
      </c>
      <c r="U87">
        <v>403.149879</v>
      </c>
      <c r="V87">
        <v>13.721555</v>
      </c>
      <c r="W87">
        <v>44.668393999999999</v>
      </c>
      <c r="X87">
        <v>141.768068</v>
      </c>
      <c r="Y87">
        <v>0</v>
      </c>
      <c r="Z87">
        <v>6.2775740000000004</v>
      </c>
      <c r="AA87">
        <v>13.525319</v>
      </c>
      <c r="AB87">
        <v>0</v>
      </c>
      <c r="AC87">
        <v>0</v>
      </c>
      <c r="AD87">
        <v>0</v>
      </c>
      <c r="AE87">
        <v>15.864191</v>
      </c>
      <c r="AF87">
        <v>0</v>
      </c>
      <c r="AG87">
        <v>41.846259000000003</v>
      </c>
      <c r="AH87">
        <v>0</v>
      </c>
      <c r="AI87">
        <v>0</v>
      </c>
      <c r="AJ87">
        <v>0</v>
      </c>
      <c r="AK87">
        <v>51.554318000000002</v>
      </c>
      <c r="AL87">
        <v>12.305230999999999</v>
      </c>
      <c r="AM87">
        <v>15.656005</v>
      </c>
      <c r="AN87">
        <v>0.64457600000000004</v>
      </c>
      <c r="AO87">
        <v>0</v>
      </c>
      <c r="AP87">
        <v>1.7265060000000001</v>
      </c>
      <c r="AQ87">
        <v>24.987841</v>
      </c>
      <c r="AR87">
        <v>35.073086000000004</v>
      </c>
      <c r="AS87">
        <v>30.707609999999999</v>
      </c>
      <c r="AT87">
        <v>19.254034999999998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2207.5640819999999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475.86261000000002</v>
      </c>
      <c r="L88">
        <v>347.943848</v>
      </c>
      <c r="M88">
        <v>88.568399999999997</v>
      </c>
      <c r="N88">
        <v>113.71893799999999</v>
      </c>
      <c r="O88">
        <v>119.052897</v>
      </c>
      <c r="P88">
        <v>120.903086</v>
      </c>
      <c r="Q88">
        <v>9.7607189999999999</v>
      </c>
      <c r="R88">
        <v>36.219662</v>
      </c>
      <c r="S88">
        <v>22.803474999999999</v>
      </c>
      <c r="T88">
        <v>0</v>
      </c>
      <c r="U88">
        <v>403.149879</v>
      </c>
      <c r="V88">
        <v>13.721555</v>
      </c>
      <c r="W88">
        <v>44.668393999999999</v>
      </c>
      <c r="X88">
        <v>141.768068</v>
      </c>
      <c r="Y88">
        <v>0</v>
      </c>
      <c r="Z88">
        <v>6.2775740000000004</v>
      </c>
      <c r="AA88">
        <v>12.776954</v>
      </c>
      <c r="AB88">
        <v>0</v>
      </c>
      <c r="AC88">
        <v>0</v>
      </c>
      <c r="AD88">
        <v>0</v>
      </c>
      <c r="AE88">
        <v>15.864191</v>
      </c>
      <c r="AF88">
        <v>0</v>
      </c>
      <c r="AG88">
        <v>41.846259000000003</v>
      </c>
      <c r="AH88">
        <v>0</v>
      </c>
      <c r="AI88">
        <v>0</v>
      </c>
      <c r="AJ88">
        <v>0</v>
      </c>
      <c r="AK88">
        <v>51.554318000000002</v>
      </c>
      <c r="AL88">
        <v>12.305230999999999</v>
      </c>
      <c r="AM88">
        <v>15.656005</v>
      </c>
      <c r="AN88">
        <v>0.64457600000000004</v>
      </c>
      <c r="AO88">
        <v>0</v>
      </c>
      <c r="AP88">
        <v>1.7265060000000001</v>
      </c>
      <c r="AQ88">
        <v>12.190670000000001</v>
      </c>
      <c r="AR88">
        <v>35.073086000000004</v>
      </c>
      <c r="AS88">
        <v>30.707609999999999</v>
      </c>
      <c r="AT88">
        <v>19.254034999999998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2194.0185459999998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475.86261000000002</v>
      </c>
      <c r="L89">
        <v>347.943848</v>
      </c>
      <c r="M89">
        <v>88.568399999999997</v>
      </c>
      <c r="N89">
        <v>113.71893799999999</v>
      </c>
      <c r="O89">
        <v>119.052897</v>
      </c>
      <c r="P89">
        <v>120.903086</v>
      </c>
      <c r="Q89">
        <v>9.7607189999999999</v>
      </c>
      <c r="R89">
        <v>36.219662</v>
      </c>
      <c r="S89">
        <v>22.803474999999999</v>
      </c>
      <c r="T89">
        <v>0</v>
      </c>
      <c r="U89">
        <v>403.149879</v>
      </c>
      <c r="V89">
        <v>13.122082000000001</v>
      </c>
      <c r="W89">
        <v>39.099482999999999</v>
      </c>
      <c r="X89">
        <v>141.768068</v>
      </c>
      <c r="Y89">
        <v>0</v>
      </c>
      <c r="Z89">
        <v>6.2775740000000004</v>
      </c>
      <c r="AA89">
        <v>0</v>
      </c>
      <c r="AB89">
        <v>0</v>
      </c>
      <c r="AC89">
        <v>0</v>
      </c>
      <c r="AD89">
        <v>0</v>
      </c>
      <c r="AE89">
        <v>15.864191</v>
      </c>
      <c r="AF89">
        <v>0</v>
      </c>
      <c r="AG89">
        <v>41.846259000000003</v>
      </c>
      <c r="AH89">
        <v>0</v>
      </c>
      <c r="AI89">
        <v>0</v>
      </c>
      <c r="AJ89">
        <v>0</v>
      </c>
      <c r="AK89">
        <v>51.554318000000002</v>
      </c>
      <c r="AL89">
        <v>12.305230999999999</v>
      </c>
      <c r="AM89">
        <v>15.656005</v>
      </c>
      <c r="AN89">
        <v>0.64457600000000004</v>
      </c>
      <c r="AO89">
        <v>0</v>
      </c>
      <c r="AP89">
        <v>1.7265060000000001</v>
      </c>
      <c r="AQ89">
        <v>11.94807</v>
      </c>
      <c r="AR89">
        <v>35.073086000000004</v>
      </c>
      <c r="AS89">
        <v>30.707609999999999</v>
      </c>
      <c r="AT89">
        <v>19.254034999999998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2174.8306079999998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475.86261000000002</v>
      </c>
      <c r="L90">
        <v>347.943848</v>
      </c>
      <c r="M90">
        <v>88.568399999999997</v>
      </c>
      <c r="N90">
        <v>113.71893799999999</v>
      </c>
      <c r="O90">
        <v>119.052897</v>
      </c>
      <c r="P90">
        <v>120.903086</v>
      </c>
      <c r="Q90">
        <v>9.7607189999999999</v>
      </c>
      <c r="R90">
        <v>36.219662</v>
      </c>
      <c r="S90">
        <v>22.803474999999999</v>
      </c>
      <c r="T90">
        <v>0</v>
      </c>
      <c r="U90">
        <v>403.149879</v>
      </c>
      <c r="V90">
        <v>13.122082000000001</v>
      </c>
      <c r="W90">
        <v>39.099482999999999</v>
      </c>
      <c r="X90">
        <v>141.768068</v>
      </c>
      <c r="Y90">
        <v>0</v>
      </c>
      <c r="Z90">
        <v>6.2775740000000004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41.846259000000003</v>
      </c>
      <c r="AH90">
        <v>0</v>
      </c>
      <c r="AI90">
        <v>0</v>
      </c>
      <c r="AJ90">
        <v>0</v>
      </c>
      <c r="AK90">
        <v>51.554318000000002</v>
      </c>
      <c r="AL90">
        <v>12.305230999999999</v>
      </c>
      <c r="AM90">
        <v>15.656005</v>
      </c>
      <c r="AN90">
        <v>0.64457600000000004</v>
      </c>
      <c r="AO90">
        <v>0</v>
      </c>
      <c r="AP90">
        <v>1.7265060000000001</v>
      </c>
      <c r="AQ90">
        <v>11.94807</v>
      </c>
      <c r="AR90">
        <v>35.073086000000004</v>
      </c>
      <c r="AS90">
        <v>30.707609999999999</v>
      </c>
      <c r="AT90">
        <v>19.254034999999998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2158.9664170000001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475.86261000000002</v>
      </c>
      <c r="L91">
        <v>347.943848</v>
      </c>
      <c r="M91">
        <v>88.568399999999997</v>
      </c>
      <c r="N91">
        <v>113.71893799999999</v>
      </c>
      <c r="O91">
        <v>119.052897</v>
      </c>
      <c r="P91">
        <v>120.903086</v>
      </c>
      <c r="Q91">
        <v>8.4637700000000002</v>
      </c>
      <c r="R91">
        <v>36.219662</v>
      </c>
      <c r="S91">
        <v>19.822474</v>
      </c>
      <c r="T91">
        <v>0</v>
      </c>
      <c r="U91">
        <v>403.149879</v>
      </c>
      <c r="V91">
        <v>13.718451999999999</v>
      </c>
      <c r="W91">
        <v>44.668393999999999</v>
      </c>
      <c r="X91">
        <v>141.768068</v>
      </c>
      <c r="Y91">
        <v>0</v>
      </c>
      <c r="Z91">
        <v>6.2775740000000004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41.846259000000003</v>
      </c>
      <c r="AH91">
        <v>0</v>
      </c>
      <c r="AI91">
        <v>0</v>
      </c>
      <c r="AJ91">
        <v>0</v>
      </c>
      <c r="AK91">
        <v>51.554318000000002</v>
      </c>
      <c r="AL91">
        <v>12.305230999999999</v>
      </c>
      <c r="AM91">
        <v>15.656005</v>
      </c>
      <c r="AN91">
        <v>0.64457600000000004</v>
      </c>
      <c r="AO91">
        <v>0</v>
      </c>
      <c r="AP91">
        <v>1.7265060000000001</v>
      </c>
      <c r="AQ91">
        <v>0</v>
      </c>
      <c r="AR91">
        <v>35.073086000000004</v>
      </c>
      <c r="AS91">
        <v>30.707609999999999</v>
      </c>
      <c r="AT91">
        <v>19.254034999999998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2148.9056780000001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456.60861</v>
      </c>
      <c r="L92">
        <v>347.943848</v>
      </c>
      <c r="M92">
        <v>88.568399999999997</v>
      </c>
      <c r="N92">
        <v>113.71893799999999</v>
      </c>
      <c r="O92">
        <v>119.052897</v>
      </c>
      <c r="P92">
        <v>120.903086</v>
      </c>
      <c r="Q92">
        <v>8.4637700000000002</v>
      </c>
      <c r="R92">
        <v>31.401060000000001</v>
      </c>
      <c r="S92">
        <v>19.822474</v>
      </c>
      <c r="T92">
        <v>0</v>
      </c>
      <c r="U92">
        <v>403.149879</v>
      </c>
      <c r="V92">
        <v>13.122082000000001</v>
      </c>
      <c r="W92">
        <v>39.099482999999999</v>
      </c>
      <c r="X92">
        <v>141.768068</v>
      </c>
      <c r="Y92">
        <v>0</v>
      </c>
      <c r="Z92">
        <v>6.2775740000000004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41.846259000000003</v>
      </c>
      <c r="AH92">
        <v>0</v>
      </c>
      <c r="AI92">
        <v>0</v>
      </c>
      <c r="AJ92">
        <v>0</v>
      </c>
      <c r="AK92">
        <v>51.554318000000002</v>
      </c>
      <c r="AL92">
        <v>14.542546</v>
      </c>
      <c r="AM92">
        <v>15.656005</v>
      </c>
      <c r="AN92">
        <v>0.64457600000000004</v>
      </c>
      <c r="AO92">
        <v>0</v>
      </c>
      <c r="AP92">
        <v>1.7265060000000001</v>
      </c>
      <c r="AQ92">
        <v>0</v>
      </c>
      <c r="AR92">
        <v>35.073086000000004</v>
      </c>
      <c r="AS92">
        <v>30.707609999999999</v>
      </c>
      <c r="AT92">
        <v>19.254034999999998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2120.9051099999997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456.60861</v>
      </c>
      <c r="L93">
        <v>347.943848</v>
      </c>
      <c r="M93">
        <v>88.568399999999997</v>
      </c>
      <c r="N93">
        <v>113.71893799999999</v>
      </c>
      <c r="O93">
        <v>119.052897</v>
      </c>
      <c r="P93">
        <v>120.903086</v>
      </c>
      <c r="Q93">
        <v>8.4637700000000002</v>
      </c>
      <c r="R93">
        <v>31.401060000000001</v>
      </c>
      <c r="S93">
        <v>19.822474</v>
      </c>
      <c r="T93">
        <v>0</v>
      </c>
      <c r="U93">
        <v>403.149879</v>
      </c>
      <c r="V93">
        <v>13.122082000000001</v>
      </c>
      <c r="W93">
        <v>39.099482999999999</v>
      </c>
      <c r="X93">
        <v>141.768068</v>
      </c>
      <c r="Y93">
        <v>0</v>
      </c>
      <c r="Z93">
        <v>6.2775740000000004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41.846259000000003</v>
      </c>
      <c r="AH93">
        <v>0</v>
      </c>
      <c r="AI93">
        <v>0</v>
      </c>
      <c r="AJ93">
        <v>0</v>
      </c>
      <c r="AK93">
        <v>51.554318000000002</v>
      </c>
      <c r="AL93">
        <v>49.220925999999999</v>
      </c>
      <c r="AM93">
        <v>15.656005</v>
      </c>
      <c r="AN93">
        <v>0.64457600000000004</v>
      </c>
      <c r="AO93">
        <v>0</v>
      </c>
      <c r="AP93">
        <v>1.7265060000000001</v>
      </c>
      <c r="AQ93">
        <v>0</v>
      </c>
      <c r="AR93">
        <v>35.073086000000004</v>
      </c>
      <c r="AS93">
        <v>30.707609999999999</v>
      </c>
      <c r="AT93">
        <v>19.254034999999998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2155.58349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427.72761000000003</v>
      </c>
      <c r="L94">
        <v>347.943848</v>
      </c>
      <c r="M94">
        <v>88.568399999999997</v>
      </c>
      <c r="N94">
        <v>113.71893799999999</v>
      </c>
      <c r="O94">
        <v>119.052897</v>
      </c>
      <c r="P94">
        <v>120.903086</v>
      </c>
      <c r="Q94">
        <v>8.4637700000000002</v>
      </c>
      <c r="R94">
        <v>31.401060000000001</v>
      </c>
      <c r="S94">
        <v>19.822474</v>
      </c>
      <c r="T94">
        <v>0</v>
      </c>
      <c r="U94">
        <v>403.149879</v>
      </c>
      <c r="V94">
        <v>13.122082000000001</v>
      </c>
      <c r="W94">
        <v>39.099482999999999</v>
      </c>
      <c r="X94">
        <v>141.768068</v>
      </c>
      <c r="Y94">
        <v>0</v>
      </c>
      <c r="Z94">
        <v>6.2775740000000004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41.846259000000003</v>
      </c>
      <c r="AH94">
        <v>0</v>
      </c>
      <c r="AI94">
        <v>0</v>
      </c>
      <c r="AJ94">
        <v>0</v>
      </c>
      <c r="AK94">
        <v>51.554318000000002</v>
      </c>
      <c r="AL94">
        <v>49.220925999999999</v>
      </c>
      <c r="AM94">
        <v>15.656005</v>
      </c>
      <c r="AN94">
        <v>0.64457600000000004</v>
      </c>
      <c r="AO94">
        <v>0</v>
      </c>
      <c r="AP94">
        <v>1.7265060000000001</v>
      </c>
      <c r="AQ94">
        <v>0</v>
      </c>
      <c r="AR94">
        <v>35.073086000000004</v>
      </c>
      <c r="AS94">
        <v>30.707609999999999</v>
      </c>
      <c r="AT94">
        <v>19.254034999999998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2126.7024899999997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360.33861000000002</v>
      </c>
      <c r="L95">
        <v>346.572</v>
      </c>
      <c r="M95">
        <v>88.568399999999997</v>
      </c>
      <c r="N95">
        <v>113.71893799999999</v>
      </c>
      <c r="O95">
        <v>119.052897</v>
      </c>
      <c r="P95">
        <v>120.903086</v>
      </c>
      <c r="Q95">
        <v>6.7389000000000001</v>
      </c>
      <c r="R95">
        <v>31.401060000000001</v>
      </c>
      <c r="S95">
        <v>15.4032</v>
      </c>
      <c r="T95">
        <v>0</v>
      </c>
      <c r="U95">
        <v>403.149879</v>
      </c>
      <c r="V95">
        <v>13.122082000000001</v>
      </c>
      <c r="W95">
        <v>39.099482999999999</v>
      </c>
      <c r="X95">
        <v>141.768068</v>
      </c>
      <c r="Y95">
        <v>0</v>
      </c>
      <c r="Z95">
        <v>6.2775740000000004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41.846259000000003</v>
      </c>
      <c r="AH95">
        <v>0</v>
      </c>
      <c r="AI95">
        <v>0</v>
      </c>
      <c r="AJ95">
        <v>0</v>
      </c>
      <c r="AK95">
        <v>51.554318000000002</v>
      </c>
      <c r="AL95">
        <v>49.220925999999999</v>
      </c>
      <c r="AM95">
        <v>15.656005</v>
      </c>
      <c r="AN95">
        <v>0.64457600000000004</v>
      </c>
      <c r="AO95">
        <v>0</v>
      </c>
      <c r="AP95">
        <v>1.7265060000000001</v>
      </c>
      <c r="AQ95">
        <v>0</v>
      </c>
      <c r="AR95">
        <v>35.073086000000004</v>
      </c>
      <c r="AS95">
        <v>30.707609999999999</v>
      </c>
      <c r="AT95">
        <v>19.254034999999998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2051.7974979999999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360.33861000000002</v>
      </c>
      <c r="L96">
        <v>346.572</v>
      </c>
      <c r="M96">
        <v>88.568399999999997</v>
      </c>
      <c r="N96">
        <v>113.71893799999999</v>
      </c>
      <c r="O96">
        <v>119.052897</v>
      </c>
      <c r="P96">
        <v>120.903086</v>
      </c>
      <c r="Q96">
        <v>6.7389000000000001</v>
      </c>
      <c r="R96">
        <v>31.401060000000001</v>
      </c>
      <c r="S96">
        <v>15.4032</v>
      </c>
      <c r="T96">
        <v>0</v>
      </c>
      <c r="U96">
        <v>403.149879</v>
      </c>
      <c r="V96">
        <v>13.122082000000001</v>
      </c>
      <c r="W96">
        <v>39.099482999999999</v>
      </c>
      <c r="X96">
        <v>141.768068</v>
      </c>
      <c r="Y96">
        <v>0</v>
      </c>
      <c r="Z96">
        <v>6.2775740000000004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41.846259000000003</v>
      </c>
      <c r="AH96">
        <v>0</v>
      </c>
      <c r="AI96">
        <v>0</v>
      </c>
      <c r="AJ96">
        <v>0</v>
      </c>
      <c r="AK96">
        <v>51.554318000000002</v>
      </c>
      <c r="AL96">
        <v>49.220925999999999</v>
      </c>
      <c r="AM96">
        <v>15.656005</v>
      </c>
      <c r="AN96">
        <v>0.64457600000000004</v>
      </c>
      <c r="AO96">
        <v>0</v>
      </c>
      <c r="AP96">
        <v>1.7265060000000001</v>
      </c>
      <c r="AQ96">
        <v>0</v>
      </c>
      <c r="AR96">
        <v>35.073086000000004</v>
      </c>
      <c r="AS96">
        <v>30.707609999999999</v>
      </c>
      <c r="AT96">
        <v>19.254034999999998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2051.7974979999999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360.33861000000002</v>
      </c>
      <c r="L97">
        <v>346.572</v>
      </c>
      <c r="M97">
        <v>88.568399999999997</v>
      </c>
      <c r="N97">
        <v>113.71893799999999</v>
      </c>
      <c r="O97">
        <v>119.052897</v>
      </c>
      <c r="P97">
        <v>120.903086</v>
      </c>
      <c r="Q97">
        <v>6.7389000000000001</v>
      </c>
      <c r="R97">
        <v>23.489879999999999</v>
      </c>
      <c r="S97">
        <v>15.4032</v>
      </c>
      <c r="T97">
        <v>0</v>
      </c>
      <c r="U97">
        <v>403.149879</v>
      </c>
      <c r="V97">
        <v>13.122082000000001</v>
      </c>
      <c r="W97">
        <v>39.099482999999999</v>
      </c>
      <c r="X97">
        <v>141.768068</v>
      </c>
      <c r="Y97">
        <v>0</v>
      </c>
      <c r="Z97">
        <v>12.555148000000001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41.846259000000003</v>
      </c>
      <c r="AH97">
        <v>0</v>
      </c>
      <c r="AI97">
        <v>0</v>
      </c>
      <c r="AJ97">
        <v>0</v>
      </c>
      <c r="AK97">
        <v>51.554318000000002</v>
      </c>
      <c r="AL97">
        <v>14.542546</v>
      </c>
      <c r="AM97">
        <v>15.656005</v>
      </c>
      <c r="AN97">
        <v>0.64457600000000004</v>
      </c>
      <c r="AO97">
        <v>0</v>
      </c>
      <c r="AP97">
        <v>0.61660899999999996</v>
      </c>
      <c r="AQ97">
        <v>0</v>
      </c>
      <c r="AR97">
        <v>35.073086000000004</v>
      </c>
      <c r="AS97">
        <v>30.707609999999999</v>
      </c>
      <c r="AT97">
        <v>19.254034999999998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2014.3756149999999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360.33861000000002</v>
      </c>
      <c r="L98">
        <v>346.572</v>
      </c>
      <c r="M98">
        <v>88.568399999999997</v>
      </c>
      <c r="N98">
        <v>113.71893799999999</v>
      </c>
      <c r="O98">
        <v>119.052897</v>
      </c>
      <c r="P98">
        <v>120.903086</v>
      </c>
      <c r="Q98">
        <v>8.0358490000000007</v>
      </c>
      <c r="R98">
        <v>28.308482000000001</v>
      </c>
      <c r="S98">
        <v>18.384201000000001</v>
      </c>
      <c r="T98">
        <v>0</v>
      </c>
      <c r="U98">
        <v>403.149879</v>
      </c>
      <c r="V98">
        <v>13.122082000000001</v>
      </c>
      <c r="W98">
        <v>39.099482999999999</v>
      </c>
      <c r="X98">
        <v>141.768068</v>
      </c>
      <c r="Y98">
        <v>0</v>
      </c>
      <c r="Z98">
        <v>12.555148000000001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41.846259000000003</v>
      </c>
      <c r="AH98">
        <v>0</v>
      </c>
      <c r="AI98">
        <v>0</v>
      </c>
      <c r="AJ98">
        <v>0</v>
      </c>
      <c r="AK98">
        <v>51.554318000000002</v>
      </c>
      <c r="AL98">
        <v>12.305230999999999</v>
      </c>
      <c r="AM98">
        <v>15.656005</v>
      </c>
      <c r="AN98">
        <v>0.64457600000000004</v>
      </c>
      <c r="AO98">
        <v>0</v>
      </c>
      <c r="AP98">
        <v>0.61660899999999996</v>
      </c>
      <c r="AQ98">
        <v>0</v>
      </c>
      <c r="AR98">
        <v>35.073086000000004</v>
      </c>
      <c r="AS98">
        <v>30.707609999999999</v>
      </c>
      <c r="AT98">
        <v>19.254034999999998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2021.234852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9.9518934374999866</v>
      </c>
      <c r="L99">
        <f t="shared" si="2"/>
        <v>9.6168351692499989</v>
      </c>
      <c r="M99">
        <f t="shared" si="2"/>
        <v>2.0292749445000031</v>
      </c>
      <c r="N99">
        <f t="shared" si="2"/>
        <v>2.5933362395000006</v>
      </c>
      <c r="O99">
        <f t="shared" si="2"/>
        <v>2.4566529902499963</v>
      </c>
      <c r="P99">
        <f t="shared" si="2"/>
        <v>2.8801787060000028</v>
      </c>
      <c r="Q99">
        <f t="shared" si="2"/>
        <v>0.19788579649999991</v>
      </c>
      <c r="R99">
        <f t="shared" si="2"/>
        <v>0.76137889650000046</v>
      </c>
      <c r="S99">
        <f t="shared" si="2"/>
        <v>0.46415341199999999</v>
      </c>
      <c r="T99">
        <f t="shared" si="2"/>
        <v>0</v>
      </c>
      <c r="U99">
        <f t="shared" si="2"/>
        <v>9.6755970959999953</v>
      </c>
      <c r="V99">
        <f t="shared" si="2"/>
        <v>0.38671220124999983</v>
      </c>
      <c r="W99">
        <f t="shared" si="2"/>
        <v>0.91699317774999933</v>
      </c>
      <c r="X99">
        <f t="shared" si="2"/>
        <v>2.9697123059999964</v>
      </c>
      <c r="Y99">
        <f t="shared" si="2"/>
        <v>0</v>
      </c>
      <c r="Z99">
        <f t="shared" si="2"/>
        <v>0.13810662800000006</v>
      </c>
      <c r="AA99">
        <f t="shared" si="2"/>
        <v>0.45629242500000011</v>
      </c>
      <c r="AB99">
        <f t="shared" si="2"/>
        <v>0.24024909899999994</v>
      </c>
      <c r="AC99">
        <f t="shared" si="2"/>
        <v>0.12353293625000003</v>
      </c>
      <c r="AD99">
        <f t="shared" si="2"/>
        <v>8.9581701000000014E-2</v>
      </c>
      <c r="AE99">
        <f t="shared" si="2"/>
        <v>0.20226843525000004</v>
      </c>
      <c r="AF99">
        <f t="shared" si="2"/>
        <v>0.21442929950000017</v>
      </c>
      <c r="AG99">
        <f t="shared" si="2"/>
        <v>1.0043102159999988</v>
      </c>
      <c r="AH99">
        <f t="shared" si="2"/>
        <v>0.56068129324999982</v>
      </c>
      <c r="AI99">
        <f t="shared" si="2"/>
        <v>0</v>
      </c>
      <c r="AJ99">
        <f t="shared" si="2"/>
        <v>0</v>
      </c>
      <c r="AK99">
        <f t="shared" si="2"/>
        <v>1.2373036320000013</v>
      </c>
      <c r="AL99">
        <f t="shared" si="2"/>
        <v>0.59540539899999956</v>
      </c>
      <c r="AM99">
        <f t="shared" si="2"/>
        <v>0.37728405600000076</v>
      </c>
      <c r="AN99">
        <f t="shared" si="2"/>
        <v>1.5469824000000014E-2</v>
      </c>
      <c r="AO99">
        <f t="shared" si="2"/>
        <v>0</v>
      </c>
      <c r="AP99">
        <f t="shared" si="2"/>
        <v>4.1127844250000017E-2</v>
      </c>
      <c r="AQ99">
        <f t="shared" si="2"/>
        <v>0.36996560949999974</v>
      </c>
      <c r="AR99">
        <f t="shared" si="2"/>
        <v>0.85025663599999912</v>
      </c>
      <c r="AS99">
        <f t="shared" si="2"/>
        <v>0.72778279049999939</v>
      </c>
      <c r="AT99">
        <f t="shared" si="2"/>
        <v>0.45374820899999946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52.598400406499984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45356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109.75</v>
      </c>
      <c r="C3" s="34">
        <v>32.729999999999997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35.1</v>
      </c>
      <c r="N3">
        <v>250.3</v>
      </c>
      <c r="O3">
        <v>52.95</v>
      </c>
      <c r="P3">
        <v>0.93</v>
      </c>
      <c r="Q3">
        <v>7.01</v>
      </c>
      <c r="R3" s="93">
        <v>0</v>
      </c>
      <c r="S3" s="93">
        <v>0</v>
      </c>
      <c r="T3" s="93">
        <v>0</v>
      </c>
      <c r="U3">
        <v>1.03</v>
      </c>
      <c r="V3">
        <v>0</v>
      </c>
      <c r="W3">
        <v>1.2</v>
      </c>
      <c r="X3">
        <v>45.94</v>
      </c>
      <c r="Y3">
        <v>15.32</v>
      </c>
      <c r="Z3">
        <v>15.31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38.67</v>
      </c>
      <c r="AI3">
        <v>38.67</v>
      </c>
      <c r="AJ3">
        <v>25.03</v>
      </c>
      <c r="AK3">
        <v>0</v>
      </c>
      <c r="AL3">
        <v>0</v>
      </c>
    </row>
    <row r="4" spans="1:38">
      <c r="A4" t="s">
        <v>46</v>
      </c>
      <c r="B4" s="34">
        <v>109.75</v>
      </c>
      <c r="C4" s="34">
        <v>32.729999999999997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35.1</v>
      </c>
      <c r="N4">
        <v>231.05</v>
      </c>
      <c r="O4">
        <v>52.95</v>
      </c>
      <c r="P4">
        <v>0.93</v>
      </c>
      <c r="Q4">
        <v>7.01</v>
      </c>
      <c r="R4" s="93">
        <v>0</v>
      </c>
      <c r="S4" s="93">
        <v>0</v>
      </c>
      <c r="T4" s="93">
        <v>0</v>
      </c>
      <c r="U4">
        <v>1.03</v>
      </c>
      <c r="V4">
        <v>0</v>
      </c>
      <c r="W4">
        <v>1.2</v>
      </c>
      <c r="X4">
        <v>48.25</v>
      </c>
      <c r="Y4">
        <v>16.09</v>
      </c>
      <c r="Z4">
        <v>16.079999999999998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40.33</v>
      </c>
      <c r="AI4">
        <v>40.33</v>
      </c>
      <c r="AJ4">
        <v>25.03</v>
      </c>
      <c r="AK4">
        <v>0</v>
      </c>
      <c r="AL4">
        <v>0</v>
      </c>
    </row>
    <row r="5" spans="1:38">
      <c r="A5" t="s">
        <v>47</v>
      </c>
      <c r="B5" s="34">
        <v>109.75</v>
      </c>
      <c r="C5" s="34">
        <v>32.729999999999997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</v>
      </c>
      <c r="N5">
        <v>211.79</v>
      </c>
      <c r="O5">
        <v>52.95</v>
      </c>
      <c r="P5">
        <v>0.93</v>
      </c>
      <c r="Q5">
        <v>7.01</v>
      </c>
      <c r="R5" s="93">
        <v>0</v>
      </c>
      <c r="S5" s="93">
        <v>0</v>
      </c>
      <c r="T5" s="93">
        <v>0</v>
      </c>
      <c r="U5">
        <v>1.03</v>
      </c>
      <c r="V5">
        <v>0</v>
      </c>
      <c r="W5">
        <v>1.2</v>
      </c>
      <c r="X5">
        <v>50.42</v>
      </c>
      <c r="Y5">
        <v>16.79</v>
      </c>
      <c r="Z5">
        <v>16.809999999999999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42.33</v>
      </c>
      <c r="AI5">
        <v>42.33</v>
      </c>
      <c r="AJ5">
        <v>25.03</v>
      </c>
      <c r="AK5">
        <v>0</v>
      </c>
      <c r="AL5">
        <v>0</v>
      </c>
    </row>
    <row r="6" spans="1:38">
      <c r="A6" t="s">
        <v>48</v>
      </c>
      <c r="B6" s="34">
        <v>109.75</v>
      </c>
      <c r="C6" s="34">
        <v>32.729999999999997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</v>
      </c>
      <c r="N6">
        <v>192.54</v>
      </c>
      <c r="O6">
        <v>52.95</v>
      </c>
      <c r="P6">
        <v>0.93</v>
      </c>
      <c r="Q6">
        <v>7.01</v>
      </c>
      <c r="R6" s="93">
        <v>0</v>
      </c>
      <c r="S6" s="93">
        <v>0</v>
      </c>
      <c r="T6" s="93">
        <v>0</v>
      </c>
      <c r="U6">
        <v>1.03</v>
      </c>
      <c r="V6">
        <v>0</v>
      </c>
      <c r="W6">
        <v>1.2</v>
      </c>
      <c r="X6">
        <v>52.88</v>
      </c>
      <c r="Y6">
        <v>17.62</v>
      </c>
      <c r="Z6">
        <v>17.63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10.77</v>
      </c>
      <c r="AH6">
        <v>49</v>
      </c>
      <c r="AI6">
        <v>49</v>
      </c>
      <c r="AJ6">
        <v>25.03</v>
      </c>
      <c r="AK6">
        <v>0</v>
      </c>
      <c r="AL6">
        <v>0</v>
      </c>
    </row>
    <row r="7" spans="1:38">
      <c r="A7" t="s">
        <v>49</v>
      </c>
      <c r="B7" s="34">
        <v>109.75</v>
      </c>
      <c r="C7" s="34">
        <v>32.729999999999997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181.95</v>
      </c>
      <c r="O7">
        <v>52.95</v>
      </c>
      <c r="P7">
        <v>0.85</v>
      </c>
      <c r="Q7">
        <v>7.01</v>
      </c>
      <c r="R7" s="93">
        <v>0</v>
      </c>
      <c r="S7" s="93">
        <v>0</v>
      </c>
      <c r="T7" s="93">
        <v>0</v>
      </c>
      <c r="U7">
        <v>1.03</v>
      </c>
      <c r="V7">
        <v>0</v>
      </c>
      <c r="W7">
        <v>1.2</v>
      </c>
      <c r="X7">
        <v>54.37</v>
      </c>
      <c r="Y7">
        <v>18.13</v>
      </c>
      <c r="Z7">
        <v>18.12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10.97</v>
      </c>
      <c r="AH7">
        <v>48</v>
      </c>
      <c r="AI7">
        <v>48</v>
      </c>
      <c r="AJ7">
        <v>25.03</v>
      </c>
      <c r="AK7">
        <v>0</v>
      </c>
      <c r="AL7">
        <v>0</v>
      </c>
    </row>
    <row r="8" spans="1:38">
      <c r="A8" t="s">
        <v>50</v>
      </c>
      <c r="B8" s="34">
        <v>109.75</v>
      </c>
      <c r="C8" s="34">
        <v>32.729999999999997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181.95</v>
      </c>
      <c r="O8">
        <v>52.95</v>
      </c>
      <c r="P8">
        <v>0.85</v>
      </c>
      <c r="Q8">
        <v>7.01</v>
      </c>
      <c r="R8" s="93">
        <v>0</v>
      </c>
      <c r="S8" s="93">
        <v>0</v>
      </c>
      <c r="T8" s="93">
        <v>0</v>
      </c>
      <c r="U8">
        <v>1.03</v>
      </c>
      <c r="V8">
        <v>0</v>
      </c>
      <c r="W8">
        <v>1.2</v>
      </c>
      <c r="X8">
        <v>53.53</v>
      </c>
      <c r="Y8">
        <v>17.84</v>
      </c>
      <c r="Z8">
        <v>17.84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11.08</v>
      </c>
      <c r="AH8">
        <v>47.33</v>
      </c>
      <c r="AI8">
        <v>47.33</v>
      </c>
      <c r="AJ8">
        <v>25.03</v>
      </c>
      <c r="AK8">
        <v>0</v>
      </c>
      <c r="AL8">
        <v>0</v>
      </c>
    </row>
    <row r="9" spans="1:38">
      <c r="A9" t="s">
        <v>51</v>
      </c>
      <c r="B9" s="34">
        <v>109.75</v>
      </c>
      <c r="C9" s="34">
        <v>32.729999999999997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181.95</v>
      </c>
      <c r="O9">
        <v>52.95</v>
      </c>
      <c r="P9">
        <v>0.85</v>
      </c>
      <c r="Q9">
        <v>7.01</v>
      </c>
      <c r="R9" s="93">
        <v>0</v>
      </c>
      <c r="S9" s="93">
        <v>0</v>
      </c>
      <c r="T9" s="93">
        <v>0</v>
      </c>
      <c r="U9">
        <v>1.03</v>
      </c>
      <c r="V9">
        <v>0</v>
      </c>
      <c r="W9">
        <v>1.2</v>
      </c>
      <c r="X9">
        <v>54.22</v>
      </c>
      <c r="Y9">
        <v>18.07</v>
      </c>
      <c r="Z9">
        <v>18.07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13.6</v>
      </c>
      <c r="AH9">
        <v>46.67</v>
      </c>
      <c r="AI9">
        <v>46.67</v>
      </c>
      <c r="AJ9">
        <v>25.03</v>
      </c>
      <c r="AK9">
        <v>0</v>
      </c>
      <c r="AL9">
        <v>0</v>
      </c>
    </row>
    <row r="10" spans="1:38">
      <c r="A10" t="s">
        <v>52</v>
      </c>
      <c r="B10" s="34">
        <v>109.75</v>
      </c>
      <c r="C10" s="34">
        <v>32.729999999999997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181.95</v>
      </c>
      <c r="O10">
        <v>52.95</v>
      </c>
      <c r="P10">
        <v>0.85</v>
      </c>
      <c r="Q10">
        <v>7.01</v>
      </c>
      <c r="R10" s="93">
        <v>0</v>
      </c>
      <c r="S10" s="93">
        <v>0</v>
      </c>
      <c r="T10" s="93">
        <v>0</v>
      </c>
      <c r="U10">
        <v>1.03</v>
      </c>
      <c r="V10">
        <v>0</v>
      </c>
      <c r="W10">
        <v>1.2</v>
      </c>
      <c r="X10">
        <v>53.29</v>
      </c>
      <c r="Y10">
        <v>17.77</v>
      </c>
      <c r="Z10">
        <v>17.760000000000002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13.86</v>
      </c>
      <c r="AH10">
        <v>46.33</v>
      </c>
      <c r="AI10">
        <v>46.33</v>
      </c>
      <c r="AJ10">
        <v>25.03</v>
      </c>
      <c r="AK10">
        <v>0</v>
      </c>
      <c r="AL10">
        <v>0</v>
      </c>
    </row>
    <row r="11" spans="1:38">
      <c r="A11" t="s">
        <v>53</v>
      </c>
      <c r="B11" s="34">
        <v>169.66</v>
      </c>
      <c r="C11" s="34">
        <v>56.43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181.95</v>
      </c>
      <c r="O11">
        <v>52.95</v>
      </c>
      <c r="P11">
        <v>0.85</v>
      </c>
      <c r="Q11">
        <v>7.01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1.2</v>
      </c>
      <c r="X11">
        <v>53.83</v>
      </c>
      <c r="Y11">
        <v>17.96</v>
      </c>
      <c r="Z11">
        <v>17.940000000000001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14.19</v>
      </c>
      <c r="AH11">
        <v>46</v>
      </c>
      <c r="AI11">
        <v>46</v>
      </c>
      <c r="AJ11">
        <v>25.03</v>
      </c>
      <c r="AK11">
        <v>0</v>
      </c>
      <c r="AL11">
        <v>0</v>
      </c>
    </row>
    <row r="12" spans="1:38">
      <c r="A12" t="s">
        <v>54</v>
      </c>
      <c r="B12" s="34">
        <v>169.66</v>
      </c>
      <c r="C12" s="34">
        <v>56.43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181.95</v>
      </c>
      <c r="O12">
        <v>52.95</v>
      </c>
      <c r="P12">
        <v>0.85</v>
      </c>
      <c r="Q12">
        <v>7.01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1.2</v>
      </c>
      <c r="X12">
        <v>54.4</v>
      </c>
      <c r="Y12">
        <v>18.13</v>
      </c>
      <c r="Z12">
        <v>18.13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14.53</v>
      </c>
      <c r="AH12">
        <v>45.33</v>
      </c>
      <c r="AI12">
        <v>45.33</v>
      </c>
      <c r="AJ12">
        <v>25.03</v>
      </c>
      <c r="AK12">
        <v>0</v>
      </c>
      <c r="AL12">
        <v>0</v>
      </c>
    </row>
    <row r="13" spans="1:38">
      <c r="A13" t="s">
        <v>55</v>
      </c>
      <c r="B13" s="34">
        <v>109.75</v>
      </c>
      <c r="C13" s="34">
        <v>32.729999999999997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181.95</v>
      </c>
      <c r="O13">
        <v>52.95</v>
      </c>
      <c r="P13">
        <v>1.01</v>
      </c>
      <c r="Q13">
        <v>7.01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1.2</v>
      </c>
      <c r="X13">
        <v>54.99</v>
      </c>
      <c r="Y13">
        <v>18.34</v>
      </c>
      <c r="Z13">
        <v>18.329999999999998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14.16</v>
      </c>
      <c r="AH13">
        <v>44.33</v>
      </c>
      <c r="AI13">
        <v>44.33</v>
      </c>
      <c r="AJ13">
        <v>25.03</v>
      </c>
      <c r="AK13">
        <v>0</v>
      </c>
      <c r="AL13">
        <v>0</v>
      </c>
    </row>
    <row r="14" spans="1:38">
      <c r="A14" t="s">
        <v>56</v>
      </c>
      <c r="B14" s="34">
        <v>109.75</v>
      </c>
      <c r="C14" s="34">
        <v>32.729999999999997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181.95</v>
      </c>
      <c r="O14">
        <v>52.95</v>
      </c>
      <c r="P14">
        <v>1.01</v>
      </c>
      <c r="Q14">
        <v>7.01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1.2</v>
      </c>
      <c r="X14">
        <v>55.56</v>
      </c>
      <c r="Y14">
        <v>18.53</v>
      </c>
      <c r="Z14">
        <v>18.52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13.66</v>
      </c>
      <c r="AH14">
        <v>43.67</v>
      </c>
      <c r="AI14">
        <v>43.67</v>
      </c>
      <c r="AJ14">
        <v>25.03</v>
      </c>
      <c r="AK14">
        <v>0</v>
      </c>
      <c r="AL14">
        <v>0</v>
      </c>
    </row>
    <row r="15" spans="1:38">
      <c r="A15" t="s">
        <v>57</v>
      </c>
      <c r="B15" s="34">
        <v>109.75</v>
      </c>
      <c r="C15" s="34">
        <v>32.729999999999997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181.95</v>
      </c>
      <c r="O15">
        <v>52.95</v>
      </c>
      <c r="P15">
        <v>1.01</v>
      </c>
      <c r="Q15">
        <v>7.01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1.1599999999999999</v>
      </c>
      <c r="X15">
        <v>65.02</v>
      </c>
      <c r="Y15">
        <v>21.68</v>
      </c>
      <c r="Z15">
        <v>21.67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13.56</v>
      </c>
      <c r="AH15">
        <v>48.33</v>
      </c>
      <c r="AI15">
        <v>48.33</v>
      </c>
      <c r="AJ15">
        <v>25.03</v>
      </c>
      <c r="AK15">
        <v>0</v>
      </c>
      <c r="AL15">
        <v>0</v>
      </c>
    </row>
    <row r="16" spans="1:38">
      <c r="A16" t="s">
        <v>58</v>
      </c>
      <c r="B16" s="34">
        <v>109.75</v>
      </c>
      <c r="C16" s="34">
        <v>32.729999999999997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181.95</v>
      </c>
      <c r="O16">
        <v>52.95</v>
      </c>
      <c r="P16">
        <v>1.01</v>
      </c>
      <c r="Q16">
        <v>7.01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1.1599999999999999</v>
      </c>
      <c r="X16">
        <v>65.489999999999995</v>
      </c>
      <c r="Y16">
        <v>21.83</v>
      </c>
      <c r="Z16">
        <v>21.83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13.4</v>
      </c>
      <c r="AH16">
        <v>47.67</v>
      </c>
      <c r="AI16">
        <v>47.67</v>
      </c>
      <c r="AJ16">
        <v>25.03</v>
      </c>
      <c r="AK16">
        <v>0</v>
      </c>
      <c r="AL16">
        <v>0</v>
      </c>
    </row>
    <row r="17" spans="1:38">
      <c r="A17" t="s">
        <v>59</v>
      </c>
      <c r="B17" s="34">
        <v>109.75</v>
      </c>
      <c r="C17" s="34">
        <v>32.729999999999997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181.95</v>
      </c>
      <c r="O17">
        <v>52.95</v>
      </c>
      <c r="P17">
        <v>1.01</v>
      </c>
      <c r="Q17">
        <v>7.01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1.1599999999999999</v>
      </c>
      <c r="X17">
        <v>65.94</v>
      </c>
      <c r="Y17">
        <v>21.99</v>
      </c>
      <c r="Z17">
        <v>21.98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13.2</v>
      </c>
      <c r="AH17">
        <v>47</v>
      </c>
      <c r="AI17">
        <v>47</v>
      </c>
      <c r="AJ17">
        <v>24.07</v>
      </c>
      <c r="AK17">
        <v>0</v>
      </c>
      <c r="AL17">
        <v>0</v>
      </c>
    </row>
    <row r="18" spans="1:38">
      <c r="A18" t="s">
        <v>60</v>
      </c>
      <c r="B18" s="34">
        <v>109.75</v>
      </c>
      <c r="C18" s="34">
        <v>32.729999999999997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181.95</v>
      </c>
      <c r="O18">
        <v>52.95</v>
      </c>
      <c r="P18">
        <v>1.01</v>
      </c>
      <c r="Q18">
        <v>7.01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1.1599999999999999</v>
      </c>
      <c r="X18">
        <v>66.42</v>
      </c>
      <c r="Y18">
        <v>22.14</v>
      </c>
      <c r="Z18">
        <v>22.14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12.42</v>
      </c>
      <c r="AH18">
        <v>45.67</v>
      </c>
      <c r="AI18">
        <v>45.67</v>
      </c>
      <c r="AJ18">
        <v>24.07</v>
      </c>
      <c r="AK18">
        <v>0</v>
      </c>
      <c r="AL18">
        <v>0</v>
      </c>
    </row>
    <row r="19" spans="1:38">
      <c r="A19" t="s">
        <v>61</v>
      </c>
      <c r="B19" s="34">
        <v>109.75</v>
      </c>
      <c r="C19" s="34">
        <v>32.729999999999997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181.95</v>
      </c>
      <c r="O19">
        <v>52.95</v>
      </c>
      <c r="P19">
        <v>0.97</v>
      </c>
      <c r="Q19">
        <v>7.01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1.1599999999999999</v>
      </c>
      <c r="X19">
        <v>66.209999999999994</v>
      </c>
      <c r="Y19">
        <v>22.07</v>
      </c>
      <c r="Z19">
        <v>22.07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15.88</v>
      </c>
      <c r="AH19">
        <v>49.31</v>
      </c>
      <c r="AI19">
        <v>49.31</v>
      </c>
      <c r="AJ19">
        <v>24.07</v>
      </c>
      <c r="AK19">
        <v>0</v>
      </c>
      <c r="AL19">
        <v>0</v>
      </c>
    </row>
    <row r="20" spans="1:38">
      <c r="A20" t="s">
        <v>62</v>
      </c>
      <c r="B20" s="34">
        <v>109.75</v>
      </c>
      <c r="C20" s="34">
        <v>32.729999999999997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181.95</v>
      </c>
      <c r="O20">
        <v>52.95</v>
      </c>
      <c r="P20">
        <v>0.97</v>
      </c>
      <c r="Q20">
        <v>7.01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1.1599999999999999</v>
      </c>
      <c r="X20">
        <v>66.03</v>
      </c>
      <c r="Y20">
        <v>22</v>
      </c>
      <c r="Z20">
        <v>22.01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15.62</v>
      </c>
      <c r="AH20">
        <v>48.21</v>
      </c>
      <c r="AI20">
        <v>48.21</v>
      </c>
      <c r="AJ20">
        <v>24.07</v>
      </c>
      <c r="AK20">
        <v>0</v>
      </c>
      <c r="AL20">
        <v>0</v>
      </c>
    </row>
    <row r="21" spans="1:38">
      <c r="A21" t="s">
        <v>63</v>
      </c>
      <c r="B21" s="34">
        <v>109.75</v>
      </c>
      <c r="C21" s="34">
        <v>32.729999999999997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192.54</v>
      </c>
      <c r="O21">
        <v>52.95</v>
      </c>
      <c r="P21">
        <v>0.97</v>
      </c>
      <c r="Q21">
        <v>7.01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1.1599999999999999</v>
      </c>
      <c r="X21">
        <v>83.31</v>
      </c>
      <c r="Y21">
        <v>27.77</v>
      </c>
      <c r="Z21">
        <v>27.77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20.440000000000001</v>
      </c>
      <c r="AH21">
        <v>61.87</v>
      </c>
      <c r="AI21">
        <v>61.87</v>
      </c>
      <c r="AJ21">
        <v>24.07</v>
      </c>
      <c r="AK21">
        <v>0</v>
      </c>
      <c r="AL21">
        <v>0</v>
      </c>
    </row>
    <row r="22" spans="1:38">
      <c r="A22" t="s">
        <v>64</v>
      </c>
      <c r="B22" s="34">
        <v>129</v>
      </c>
      <c r="C22" s="34">
        <v>32.729999999999997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</v>
      </c>
      <c r="N22">
        <v>211.79</v>
      </c>
      <c r="O22">
        <v>52.95</v>
      </c>
      <c r="P22">
        <v>0.97</v>
      </c>
      <c r="Q22">
        <v>7.01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1.1599999999999999</v>
      </c>
      <c r="X22">
        <v>83.12</v>
      </c>
      <c r="Y22">
        <v>27.71</v>
      </c>
      <c r="Z22">
        <v>27.71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20.2</v>
      </c>
      <c r="AH22">
        <v>61.49</v>
      </c>
      <c r="AI22">
        <v>61.49</v>
      </c>
      <c r="AJ22">
        <v>24.07</v>
      </c>
      <c r="AK22">
        <v>0</v>
      </c>
      <c r="AL22">
        <v>0</v>
      </c>
    </row>
    <row r="23" spans="1:38">
      <c r="A23" t="s">
        <v>65</v>
      </c>
      <c r="B23" s="34">
        <v>185.5</v>
      </c>
      <c r="C23" s="34">
        <v>51.67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47.17</v>
      </c>
      <c r="N23">
        <v>231.05</v>
      </c>
      <c r="O23">
        <v>52.95</v>
      </c>
      <c r="P23">
        <v>0.97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1.1599999999999999</v>
      </c>
      <c r="X23">
        <v>95.38</v>
      </c>
      <c r="Y23">
        <v>31.8</v>
      </c>
      <c r="Z23">
        <v>31.79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24.65</v>
      </c>
      <c r="AH23">
        <v>63.97</v>
      </c>
      <c r="AI23">
        <v>63.97</v>
      </c>
      <c r="AJ23">
        <v>25.03</v>
      </c>
      <c r="AK23">
        <v>0</v>
      </c>
      <c r="AL23">
        <v>0</v>
      </c>
    </row>
    <row r="24" spans="1:38">
      <c r="A24" t="s">
        <v>66</v>
      </c>
      <c r="B24" s="34">
        <v>200.6</v>
      </c>
      <c r="C24" s="34">
        <v>51.67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47.17</v>
      </c>
      <c r="N24">
        <v>250.3</v>
      </c>
      <c r="O24">
        <v>52.95</v>
      </c>
      <c r="P24">
        <v>0.97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1.1599999999999999</v>
      </c>
      <c r="X24">
        <v>94.5</v>
      </c>
      <c r="Y24">
        <v>31.49</v>
      </c>
      <c r="Z24">
        <v>31.5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23.77</v>
      </c>
      <c r="AH24">
        <v>63.11</v>
      </c>
      <c r="AI24">
        <v>63.11</v>
      </c>
      <c r="AJ24">
        <v>25.03</v>
      </c>
      <c r="AK24">
        <v>0</v>
      </c>
      <c r="AL24">
        <v>0</v>
      </c>
    </row>
    <row r="25" spans="1:38">
      <c r="A25" t="s">
        <v>67</v>
      </c>
      <c r="B25" s="34">
        <v>260.51</v>
      </c>
      <c r="C25" s="34">
        <v>75.37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47.17</v>
      </c>
      <c r="N25">
        <v>270.76</v>
      </c>
      <c r="O25">
        <v>52.95</v>
      </c>
      <c r="P25">
        <v>0.97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1.1599999999999999</v>
      </c>
      <c r="X25">
        <v>93.64</v>
      </c>
      <c r="Y25">
        <v>31.22</v>
      </c>
      <c r="Z25">
        <v>31.21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23.2</v>
      </c>
      <c r="AH25">
        <v>62.79</v>
      </c>
      <c r="AI25">
        <v>62.79</v>
      </c>
      <c r="AJ25">
        <v>25.03</v>
      </c>
      <c r="AK25">
        <v>0</v>
      </c>
      <c r="AL25">
        <v>0</v>
      </c>
    </row>
    <row r="26" spans="1:38">
      <c r="A26" t="s">
        <v>68</v>
      </c>
      <c r="B26" s="34">
        <v>224.22</v>
      </c>
      <c r="C26" s="34">
        <v>56.43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33.020000000000003</v>
      </c>
      <c r="N26">
        <v>270.76</v>
      </c>
      <c r="O26">
        <v>52.95</v>
      </c>
      <c r="P26">
        <v>0.97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1.1599999999999999</v>
      </c>
      <c r="X26">
        <v>92.77</v>
      </c>
      <c r="Y26">
        <v>30.92</v>
      </c>
      <c r="Z26">
        <v>30.92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22.42</v>
      </c>
      <c r="AH26">
        <v>62.74</v>
      </c>
      <c r="AI26">
        <v>62.74</v>
      </c>
      <c r="AJ26">
        <v>25.03</v>
      </c>
      <c r="AK26">
        <v>0</v>
      </c>
      <c r="AL26">
        <v>0</v>
      </c>
    </row>
    <row r="27" spans="1:38">
      <c r="A27" t="s">
        <v>69</v>
      </c>
      <c r="B27" s="34">
        <v>224.22</v>
      </c>
      <c r="C27" s="34">
        <v>56.43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33.020000000000003</v>
      </c>
      <c r="N27">
        <v>270.76</v>
      </c>
      <c r="O27">
        <v>52.95</v>
      </c>
      <c r="P27">
        <v>0.93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1.25</v>
      </c>
      <c r="X27">
        <v>95.38</v>
      </c>
      <c r="Y27">
        <v>31.8</v>
      </c>
      <c r="Z27">
        <v>31.79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21.66</v>
      </c>
      <c r="AH27">
        <v>68.37</v>
      </c>
      <c r="AI27">
        <v>68.37</v>
      </c>
      <c r="AJ27">
        <v>25.03</v>
      </c>
      <c r="AK27">
        <v>0</v>
      </c>
      <c r="AL27">
        <v>0</v>
      </c>
    </row>
    <row r="28" spans="1:38">
      <c r="A28" t="s">
        <v>70</v>
      </c>
      <c r="B28" s="34">
        <v>204.97</v>
      </c>
      <c r="C28" s="34">
        <v>56.43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33.020000000000003</v>
      </c>
      <c r="N28">
        <v>250.3</v>
      </c>
      <c r="O28">
        <v>52.95</v>
      </c>
      <c r="P28">
        <v>0.93</v>
      </c>
      <c r="Q28">
        <v>7.01</v>
      </c>
      <c r="R28" s="93">
        <v>0</v>
      </c>
      <c r="S28" s="93">
        <v>0</v>
      </c>
      <c r="T28" s="93">
        <v>2.04</v>
      </c>
      <c r="U28">
        <v>0.95</v>
      </c>
      <c r="V28">
        <v>0</v>
      </c>
      <c r="W28">
        <v>1.25</v>
      </c>
      <c r="X28">
        <v>94.5</v>
      </c>
      <c r="Y28">
        <v>31.49</v>
      </c>
      <c r="Z28">
        <v>31.5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21</v>
      </c>
      <c r="AH28">
        <v>67.540000000000006</v>
      </c>
      <c r="AI28">
        <v>67.540000000000006</v>
      </c>
      <c r="AJ28">
        <v>25.03</v>
      </c>
      <c r="AK28">
        <v>0</v>
      </c>
      <c r="AL28">
        <v>0</v>
      </c>
    </row>
    <row r="29" spans="1:38">
      <c r="A29" t="s">
        <v>71</v>
      </c>
      <c r="B29" s="34">
        <v>224.22</v>
      </c>
      <c r="C29" s="34">
        <v>56.43</v>
      </c>
      <c r="D29" s="93">
        <f t="shared" si="0"/>
        <v>7.3999999999999995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41.5</v>
      </c>
      <c r="N29">
        <v>231.05</v>
      </c>
      <c r="O29">
        <v>81.83</v>
      </c>
      <c r="P29">
        <v>0.93</v>
      </c>
      <c r="Q29">
        <v>7.01</v>
      </c>
      <c r="R29" s="93">
        <v>1.55</v>
      </c>
      <c r="S29" s="93">
        <v>0</v>
      </c>
      <c r="T29" s="93">
        <v>5.85</v>
      </c>
      <c r="U29">
        <v>1.03</v>
      </c>
      <c r="V29">
        <v>0.27246799999999999</v>
      </c>
      <c r="W29">
        <v>1.25</v>
      </c>
      <c r="X29">
        <v>93.64</v>
      </c>
      <c r="Y29">
        <v>31.22</v>
      </c>
      <c r="Z29">
        <v>31.21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20</v>
      </c>
      <c r="AH29">
        <v>66.44</v>
      </c>
      <c r="AI29">
        <v>66.44</v>
      </c>
      <c r="AJ29">
        <v>24.07</v>
      </c>
      <c r="AK29">
        <v>0</v>
      </c>
      <c r="AL29">
        <v>0</v>
      </c>
    </row>
    <row r="30" spans="1:38">
      <c r="A30" t="s">
        <v>72</v>
      </c>
      <c r="B30" s="34">
        <v>260.51</v>
      </c>
      <c r="C30" s="34">
        <v>75.37</v>
      </c>
      <c r="D30" s="93">
        <f t="shared" si="0"/>
        <v>19.59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250.3</v>
      </c>
      <c r="O30">
        <v>99.75</v>
      </c>
      <c r="P30">
        <v>0.93</v>
      </c>
      <c r="Q30">
        <v>7.01</v>
      </c>
      <c r="R30" s="93">
        <v>4.55</v>
      </c>
      <c r="S30" s="93">
        <v>2</v>
      </c>
      <c r="T30" s="93">
        <v>13.04</v>
      </c>
      <c r="U30">
        <v>1.03</v>
      </c>
      <c r="V30">
        <v>3.473967</v>
      </c>
      <c r="W30">
        <v>1.25</v>
      </c>
      <c r="X30">
        <v>92.77</v>
      </c>
      <c r="Y30">
        <v>30.92</v>
      </c>
      <c r="Z30">
        <v>30.92</v>
      </c>
      <c r="AA30">
        <v>0.01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18.66</v>
      </c>
      <c r="AH30">
        <v>65.44</v>
      </c>
      <c r="AI30">
        <v>65.44</v>
      </c>
      <c r="AJ30">
        <v>23.1</v>
      </c>
      <c r="AK30">
        <v>1</v>
      </c>
      <c r="AL30">
        <v>1</v>
      </c>
    </row>
    <row r="31" spans="1:38">
      <c r="A31" t="s">
        <v>73</v>
      </c>
      <c r="B31" s="34">
        <v>260.51</v>
      </c>
      <c r="C31" s="34">
        <v>86.84</v>
      </c>
      <c r="D31" s="93">
        <f t="shared" si="0"/>
        <v>39.79</v>
      </c>
      <c r="E31" s="34">
        <v>0</v>
      </c>
      <c r="F31" s="34"/>
      <c r="G31" s="34"/>
      <c r="H31" s="34"/>
      <c r="I31" s="34"/>
      <c r="J31" s="37">
        <v>0.05</v>
      </c>
      <c r="K31" s="37">
        <v>0.05</v>
      </c>
      <c r="L31" s="37">
        <v>0.05</v>
      </c>
      <c r="M31">
        <v>57.74</v>
      </c>
      <c r="N31">
        <v>270.76</v>
      </c>
      <c r="O31">
        <v>99.75</v>
      </c>
      <c r="P31">
        <v>0.93</v>
      </c>
      <c r="Q31">
        <v>7.01</v>
      </c>
      <c r="R31" s="93">
        <v>10.48</v>
      </c>
      <c r="S31" s="93">
        <v>7</v>
      </c>
      <c r="T31" s="93">
        <v>22.31</v>
      </c>
      <c r="U31">
        <v>1.03</v>
      </c>
      <c r="V31">
        <v>9.7504620000000006</v>
      </c>
      <c r="W31">
        <v>1.25</v>
      </c>
      <c r="X31">
        <v>79.58</v>
      </c>
      <c r="Y31">
        <v>26.53</v>
      </c>
      <c r="Z31">
        <v>26.53</v>
      </c>
      <c r="AA31">
        <v>0.26</v>
      </c>
      <c r="AB31">
        <v>0.05</v>
      </c>
      <c r="AC31">
        <v>0.75</v>
      </c>
      <c r="AD31">
        <v>1</v>
      </c>
      <c r="AE31">
        <v>2</v>
      </c>
      <c r="AF31">
        <v>1</v>
      </c>
      <c r="AG31">
        <v>14.34</v>
      </c>
      <c r="AH31">
        <v>63.21</v>
      </c>
      <c r="AI31">
        <v>63.21</v>
      </c>
      <c r="AJ31">
        <v>22.14</v>
      </c>
      <c r="AK31">
        <v>4</v>
      </c>
      <c r="AL31">
        <v>1</v>
      </c>
    </row>
    <row r="32" spans="1:38">
      <c r="A32" t="s">
        <v>74</v>
      </c>
      <c r="B32" s="34">
        <v>260.51</v>
      </c>
      <c r="C32" s="34">
        <v>86.84</v>
      </c>
      <c r="D32" s="93">
        <f t="shared" si="0"/>
        <v>68.88</v>
      </c>
      <c r="E32" s="34">
        <v>0</v>
      </c>
      <c r="F32" s="34"/>
      <c r="G32" s="34"/>
      <c r="H32" s="34"/>
      <c r="I32" s="34"/>
      <c r="J32" s="37">
        <v>0.45</v>
      </c>
      <c r="K32" s="37">
        <v>0.45</v>
      </c>
      <c r="L32" s="37">
        <v>0.46</v>
      </c>
      <c r="M32">
        <v>57.74</v>
      </c>
      <c r="N32">
        <v>270.76</v>
      </c>
      <c r="O32">
        <v>99.75</v>
      </c>
      <c r="P32">
        <v>0.93</v>
      </c>
      <c r="Q32">
        <v>7.01</v>
      </c>
      <c r="R32" s="93">
        <v>21.59</v>
      </c>
      <c r="S32" s="93">
        <v>15</v>
      </c>
      <c r="T32" s="93">
        <v>32.29</v>
      </c>
      <c r="U32">
        <v>1.03</v>
      </c>
      <c r="V32">
        <v>16.727588999999998</v>
      </c>
      <c r="W32">
        <v>1.25</v>
      </c>
      <c r="X32">
        <v>77.959999999999994</v>
      </c>
      <c r="Y32">
        <v>25.99</v>
      </c>
      <c r="Z32">
        <v>25.99</v>
      </c>
      <c r="AA32">
        <v>1.66</v>
      </c>
      <c r="AB32">
        <v>0.33</v>
      </c>
      <c r="AC32">
        <v>3.44</v>
      </c>
      <c r="AD32">
        <v>2</v>
      </c>
      <c r="AE32">
        <v>6</v>
      </c>
      <c r="AF32">
        <v>3</v>
      </c>
      <c r="AG32">
        <v>13.66</v>
      </c>
      <c r="AH32">
        <v>60.87</v>
      </c>
      <c r="AI32">
        <v>60.87</v>
      </c>
      <c r="AJ32">
        <v>22.14</v>
      </c>
      <c r="AK32">
        <v>11</v>
      </c>
      <c r="AL32">
        <v>4</v>
      </c>
    </row>
    <row r="33" spans="1:38">
      <c r="A33" t="s">
        <v>75</v>
      </c>
      <c r="B33" s="34">
        <v>260.51</v>
      </c>
      <c r="C33" s="34">
        <v>86.84</v>
      </c>
      <c r="D33" s="93">
        <f t="shared" si="0"/>
        <v>90.04</v>
      </c>
      <c r="E33" s="34">
        <v>0</v>
      </c>
      <c r="F33" s="34"/>
      <c r="G33" s="34"/>
      <c r="H33" s="34"/>
      <c r="I33" s="34"/>
      <c r="J33" s="37">
        <v>1.54</v>
      </c>
      <c r="K33" s="37">
        <v>1.54</v>
      </c>
      <c r="L33" s="37">
        <v>1.58</v>
      </c>
      <c r="M33">
        <v>47.17</v>
      </c>
      <c r="N33">
        <v>270.76</v>
      </c>
      <c r="O33">
        <v>99.75</v>
      </c>
      <c r="P33">
        <v>0.93</v>
      </c>
      <c r="Q33">
        <v>7.01</v>
      </c>
      <c r="R33" s="93">
        <v>32.520000000000003</v>
      </c>
      <c r="S33" s="93">
        <v>25</v>
      </c>
      <c r="T33" s="93">
        <v>32.520000000000003</v>
      </c>
      <c r="U33">
        <v>1.03</v>
      </c>
      <c r="V33">
        <v>24.804319</v>
      </c>
      <c r="W33">
        <v>1.25</v>
      </c>
      <c r="X33">
        <v>75.790000000000006</v>
      </c>
      <c r="Y33">
        <v>25.26</v>
      </c>
      <c r="Z33">
        <v>25.26</v>
      </c>
      <c r="AA33">
        <v>15.38</v>
      </c>
      <c r="AB33">
        <v>3.08</v>
      </c>
      <c r="AC33">
        <v>8.5399999999999991</v>
      </c>
      <c r="AD33">
        <v>5</v>
      </c>
      <c r="AE33">
        <v>11</v>
      </c>
      <c r="AF33">
        <v>6</v>
      </c>
      <c r="AG33">
        <v>12.66</v>
      </c>
      <c r="AH33">
        <v>58.58</v>
      </c>
      <c r="AI33">
        <v>58.58</v>
      </c>
      <c r="AJ33">
        <v>21.18</v>
      </c>
      <c r="AK33">
        <v>14</v>
      </c>
      <c r="AL33">
        <v>6</v>
      </c>
    </row>
    <row r="34" spans="1:38">
      <c r="A34" t="s">
        <v>76</v>
      </c>
      <c r="B34" s="34">
        <v>260.51</v>
      </c>
      <c r="C34" s="34">
        <v>86.84</v>
      </c>
      <c r="D34" s="93">
        <f t="shared" si="0"/>
        <v>92.15</v>
      </c>
      <c r="E34" s="34">
        <v>0</v>
      </c>
      <c r="F34" s="34"/>
      <c r="G34" s="34"/>
      <c r="H34" s="34"/>
      <c r="I34" s="34"/>
      <c r="J34" s="37">
        <v>2.84</v>
      </c>
      <c r="K34" s="37">
        <v>2.84</v>
      </c>
      <c r="L34" s="37">
        <v>2.9</v>
      </c>
      <c r="M34">
        <v>57.74</v>
      </c>
      <c r="N34">
        <v>270.76</v>
      </c>
      <c r="O34">
        <v>99.75</v>
      </c>
      <c r="P34">
        <v>0.93</v>
      </c>
      <c r="Q34">
        <v>7.01</v>
      </c>
      <c r="R34" s="93">
        <v>30.72</v>
      </c>
      <c r="S34" s="93">
        <v>30.71</v>
      </c>
      <c r="T34" s="93">
        <v>30.72</v>
      </c>
      <c r="U34">
        <v>1.03</v>
      </c>
      <c r="V34">
        <v>35.158102999999997</v>
      </c>
      <c r="W34">
        <v>1.25</v>
      </c>
      <c r="X34">
        <v>73.569999999999993</v>
      </c>
      <c r="Y34">
        <v>24.52</v>
      </c>
      <c r="Z34">
        <v>24.52</v>
      </c>
      <c r="AA34">
        <v>40.14</v>
      </c>
      <c r="AB34">
        <v>8.0299999999999994</v>
      </c>
      <c r="AC34">
        <v>15.14</v>
      </c>
      <c r="AD34">
        <v>7.5</v>
      </c>
      <c r="AE34">
        <v>16</v>
      </c>
      <c r="AF34">
        <v>8</v>
      </c>
      <c r="AG34">
        <v>11.66</v>
      </c>
      <c r="AH34">
        <v>56.16</v>
      </c>
      <c r="AI34">
        <v>56.16</v>
      </c>
      <c r="AJ34">
        <v>21.18</v>
      </c>
      <c r="AK34">
        <v>32</v>
      </c>
      <c r="AL34">
        <v>13</v>
      </c>
    </row>
    <row r="35" spans="1:38">
      <c r="A35" t="s">
        <v>77</v>
      </c>
      <c r="B35" s="34">
        <v>260.51</v>
      </c>
      <c r="C35" s="34">
        <v>86.84</v>
      </c>
      <c r="D35" s="93">
        <f t="shared" si="0"/>
        <v>92.15</v>
      </c>
      <c r="E35" s="34">
        <v>0</v>
      </c>
      <c r="F35" s="34"/>
      <c r="G35" s="34"/>
      <c r="H35" s="34"/>
      <c r="I35" s="34"/>
      <c r="J35" s="37">
        <v>4.3099999999999996</v>
      </c>
      <c r="K35" s="37">
        <v>4.3099999999999996</v>
      </c>
      <c r="L35" s="37">
        <v>4.41</v>
      </c>
      <c r="M35">
        <v>57.74</v>
      </c>
      <c r="N35">
        <v>270.76</v>
      </c>
      <c r="O35">
        <v>99.75</v>
      </c>
      <c r="P35">
        <v>1.01</v>
      </c>
      <c r="Q35">
        <v>7.01</v>
      </c>
      <c r="R35" s="93">
        <v>30.72</v>
      </c>
      <c r="S35" s="93">
        <v>30.71</v>
      </c>
      <c r="T35" s="93">
        <v>30.72</v>
      </c>
      <c r="U35">
        <v>1.03</v>
      </c>
      <c r="V35">
        <v>47.477549000000003</v>
      </c>
      <c r="W35">
        <v>1.25</v>
      </c>
      <c r="X35">
        <v>54</v>
      </c>
      <c r="Y35">
        <v>18</v>
      </c>
      <c r="Z35">
        <v>18</v>
      </c>
      <c r="AA35">
        <v>62.78</v>
      </c>
      <c r="AB35">
        <v>12.56</v>
      </c>
      <c r="AC35">
        <v>21.74</v>
      </c>
      <c r="AD35">
        <v>11.7</v>
      </c>
      <c r="AE35">
        <v>25</v>
      </c>
      <c r="AF35">
        <v>13</v>
      </c>
      <c r="AG35">
        <v>9.08</v>
      </c>
      <c r="AH35">
        <v>31.69</v>
      </c>
      <c r="AI35">
        <v>31.69</v>
      </c>
      <c r="AJ35">
        <v>20.22</v>
      </c>
      <c r="AK35">
        <v>42</v>
      </c>
      <c r="AL35">
        <v>18</v>
      </c>
    </row>
    <row r="36" spans="1:38">
      <c r="A36" t="s">
        <v>78</v>
      </c>
      <c r="B36" s="34">
        <v>260.51</v>
      </c>
      <c r="C36" s="34">
        <v>75.37</v>
      </c>
      <c r="D36" s="93">
        <f t="shared" si="0"/>
        <v>92.15</v>
      </c>
      <c r="E36" s="34">
        <v>0</v>
      </c>
      <c r="F36" s="34"/>
      <c r="G36" s="34"/>
      <c r="H36" s="34"/>
      <c r="I36" s="34"/>
      <c r="J36" s="37">
        <v>6</v>
      </c>
      <c r="K36" s="37">
        <v>6</v>
      </c>
      <c r="L36" s="37">
        <v>6.14</v>
      </c>
      <c r="M36">
        <v>57.74</v>
      </c>
      <c r="N36">
        <v>270.76</v>
      </c>
      <c r="O36">
        <v>99.75</v>
      </c>
      <c r="P36">
        <v>1.01</v>
      </c>
      <c r="Q36">
        <v>7.01</v>
      </c>
      <c r="R36" s="93">
        <v>30.72</v>
      </c>
      <c r="S36" s="93">
        <v>30.71</v>
      </c>
      <c r="T36" s="93">
        <v>30.72</v>
      </c>
      <c r="U36">
        <v>1.03</v>
      </c>
      <c r="V36">
        <v>60.750633000000001</v>
      </c>
      <c r="W36">
        <v>1.25</v>
      </c>
      <c r="X36">
        <v>50.5</v>
      </c>
      <c r="Y36">
        <v>16.84</v>
      </c>
      <c r="Z36">
        <v>16.829999999999998</v>
      </c>
      <c r="AA36">
        <v>87.48</v>
      </c>
      <c r="AB36">
        <v>17.489999999999998</v>
      </c>
      <c r="AC36">
        <v>25.64</v>
      </c>
      <c r="AD36">
        <v>16.5</v>
      </c>
      <c r="AE36">
        <v>33</v>
      </c>
      <c r="AF36">
        <v>17</v>
      </c>
      <c r="AG36">
        <v>8.94</v>
      </c>
      <c r="AH36">
        <v>30.25</v>
      </c>
      <c r="AI36">
        <v>30.25</v>
      </c>
      <c r="AJ36">
        <v>20.22</v>
      </c>
      <c r="AK36">
        <v>60</v>
      </c>
      <c r="AL36">
        <v>25</v>
      </c>
    </row>
    <row r="37" spans="1:38">
      <c r="A37" t="s">
        <v>79</v>
      </c>
      <c r="B37" s="34">
        <v>260.51</v>
      </c>
      <c r="C37" s="34">
        <v>75.37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7.51</v>
      </c>
      <c r="K37" s="37">
        <v>7.51</v>
      </c>
      <c r="L37" s="37">
        <v>7.69</v>
      </c>
      <c r="M37">
        <v>57.74</v>
      </c>
      <c r="N37">
        <v>270.76</v>
      </c>
      <c r="O37">
        <v>99.75</v>
      </c>
      <c r="P37">
        <v>1.01</v>
      </c>
      <c r="Q37">
        <v>7.01</v>
      </c>
      <c r="R37" s="93">
        <v>31.72</v>
      </c>
      <c r="S37" s="93">
        <v>31.71</v>
      </c>
      <c r="T37" s="93">
        <v>31.72</v>
      </c>
      <c r="U37">
        <v>1.03</v>
      </c>
      <c r="V37">
        <v>73.984792999999996</v>
      </c>
      <c r="W37">
        <v>1.25</v>
      </c>
      <c r="X37">
        <v>49.82</v>
      </c>
      <c r="Y37">
        <v>16.61</v>
      </c>
      <c r="Z37">
        <v>16.600000000000001</v>
      </c>
      <c r="AA37">
        <v>106.48</v>
      </c>
      <c r="AB37">
        <v>21.29</v>
      </c>
      <c r="AC37">
        <v>31.57</v>
      </c>
      <c r="AD37">
        <v>22.1</v>
      </c>
      <c r="AE37">
        <v>43</v>
      </c>
      <c r="AF37">
        <v>21</v>
      </c>
      <c r="AG37">
        <v>8.2100000000000009</v>
      </c>
      <c r="AH37">
        <v>28.91</v>
      </c>
      <c r="AI37">
        <v>28.91</v>
      </c>
      <c r="AJ37">
        <v>20.22</v>
      </c>
      <c r="AK37">
        <v>79</v>
      </c>
      <c r="AL37">
        <v>34</v>
      </c>
    </row>
    <row r="38" spans="1:38">
      <c r="A38" t="s">
        <v>80</v>
      </c>
      <c r="B38" s="34">
        <v>260.51</v>
      </c>
      <c r="C38" s="34">
        <v>75.37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8.9700000000000006</v>
      </c>
      <c r="K38" s="37">
        <v>8.9700000000000006</v>
      </c>
      <c r="L38" s="37">
        <v>9.19</v>
      </c>
      <c r="M38">
        <v>47.17</v>
      </c>
      <c r="N38">
        <v>270.76</v>
      </c>
      <c r="O38">
        <v>99.75</v>
      </c>
      <c r="P38">
        <v>1.01</v>
      </c>
      <c r="Q38">
        <v>7.01</v>
      </c>
      <c r="R38" s="93">
        <v>31.72</v>
      </c>
      <c r="S38" s="93">
        <v>31.71</v>
      </c>
      <c r="T38" s="93">
        <v>31.72</v>
      </c>
      <c r="U38">
        <v>1.03</v>
      </c>
      <c r="V38">
        <v>86.635092999999998</v>
      </c>
      <c r="W38">
        <v>1.25</v>
      </c>
      <c r="X38">
        <v>44.65</v>
      </c>
      <c r="Y38">
        <v>14.9</v>
      </c>
      <c r="Z38">
        <v>14.88</v>
      </c>
      <c r="AA38">
        <v>127.58</v>
      </c>
      <c r="AB38">
        <v>25.52</v>
      </c>
      <c r="AC38">
        <v>40.869999999999997</v>
      </c>
      <c r="AD38">
        <v>26.1</v>
      </c>
      <c r="AE38">
        <v>51</v>
      </c>
      <c r="AF38">
        <v>26</v>
      </c>
      <c r="AG38">
        <v>7.55</v>
      </c>
      <c r="AH38">
        <v>27.84</v>
      </c>
      <c r="AI38">
        <v>27.84</v>
      </c>
      <c r="AJ38">
        <v>20.22</v>
      </c>
      <c r="AK38">
        <v>98</v>
      </c>
      <c r="AL38">
        <v>42</v>
      </c>
    </row>
    <row r="39" spans="1:38">
      <c r="A39" t="s">
        <v>81</v>
      </c>
      <c r="B39" s="34">
        <v>260.51</v>
      </c>
      <c r="C39" s="34">
        <v>75.37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10.49</v>
      </c>
      <c r="K39" s="37">
        <v>10.49</v>
      </c>
      <c r="L39" s="37">
        <v>10.74</v>
      </c>
      <c r="M39">
        <v>57.74</v>
      </c>
      <c r="N39">
        <v>270.76</v>
      </c>
      <c r="O39">
        <v>99.75</v>
      </c>
      <c r="P39">
        <v>1.01</v>
      </c>
      <c r="Q39">
        <v>7.01</v>
      </c>
      <c r="R39" s="93">
        <v>31.72</v>
      </c>
      <c r="S39" s="93">
        <v>31.71</v>
      </c>
      <c r="T39" s="93">
        <v>31.72</v>
      </c>
      <c r="U39">
        <v>1.03</v>
      </c>
      <c r="V39">
        <v>92.843470999999994</v>
      </c>
      <c r="W39">
        <v>1.25</v>
      </c>
      <c r="X39">
        <v>59</v>
      </c>
      <c r="Y39">
        <v>19.66</v>
      </c>
      <c r="Z39">
        <v>19.670000000000002</v>
      </c>
      <c r="AA39">
        <v>148.03</v>
      </c>
      <c r="AB39">
        <v>29.61</v>
      </c>
      <c r="AC39">
        <v>48.49</v>
      </c>
      <c r="AD39">
        <v>29.4</v>
      </c>
      <c r="AE39">
        <v>60</v>
      </c>
      <c r="AF39">
        <v>30</v>
      </c>
      <c r="AG39">
        <v>6.66</v>
      </c>
      <c r="AH39">
        <v>33</v>
      </c>
      <c r="AI39">
        <v>33</v>
      </c>
      <c r="AJ39">
        <v>20.22</v>
      </c>
      <c r="AK39">
        <v>112</v>
      </c>
      <c r="AL39">
        <v>48</v>
      </c>
    </row>
    <row r="40" spans="1:38">
      <c r="A40" t="s">
        <v>82</v>
      </c>
      <c r="B40" s="34">
        <v>260.51</v>
      </c>
      <c r="C40" s="34">
        <v>75.37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11.81</v>
      </c>
      <c r="K40" s="37">
        <v>11.81</v>
      </c>
      <c r="L40" s="37">
        <v>12.11</v>
      </c>
      <c r="M40">
        <v>57.74</v>
      </c>
      <c r="N40">
        <v>270.76</v>
      </c>
      <c r="O40">
        <v>70.87</v>
      </c>
      <c r="P40">
        <v>1.01</v>
      </c>
      <c r="Q40">
        <v>7.01</v>
      </c>
      <c r="R40" s="93">
        <v>31.72</v>
      </c>
      <c r="S40" s="93">
        <v>31.71</v>
      </c>
      <c r="T40" s="93">
        <v>31.72</v>
      </c>
      <c r="U40">
        <v>1.03</v>
      </c>
      <c r="V40">
        <v>102.555009</v>
      </c>
      <c r="W40">
        <v>1.25</v>
      </c>
      <c r="X40">
        <v>57.5</v>
      </c>
      <c r="Y40">
        <v>19.16</v>
      </c>
      <c r="Z40">
        <v>19.170000000000002</v>
      </c>
      <c r="AA40">
        <v>167.33</v>
      </c>
      <c r="AB40">
        <v>33.47</v>
      </c>
      <c r="AC40">
        <v>56.46</v>
      </c>
      <c r="AD40">
        <v>32.5</v>
      </c>
      <c r="AE40">
        <v>67</v>
      </c>
      <c r="AF40">
        <v>34</v>
      </c>
      <c r="AG40">
        <v>6.66</v>
      </c>
      <c r="AH40">
        <v>31.67</v>
      </c>
      <c r="AI40">
        <v>31.67</v>
      </c>
      <c r="AJ40">
        <v>20.22</v>
      </c>
      <c r="AK40">
        <v>130</v>
      </c>
      <c r="AL40">
        <v>55</v>
      </c>
    </row>
    <row r="41" spans="1:38">
      <c r="A41" t="s">
        <v>83</v>
      </c>
      <c r="B41" s="34">
        <v>260.51</v>
      </c>
      <c r="C41" s="34">
        <v>74.98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12.94</v>
      </c>
      <c r="K41" s="37">
        <v>12.94</v>
      </c>
      <c r="L41" s="37">
        <v>13.26</v>
      </c>
      <c r="M41">
        <v>57.74</v>
      </c>
      <c r="N41">
        <v>270.76</v>
      </c>
      <c r="O41">
        <v>52.95</v>
      </c>
      <c r="P41">
        <v>1.01</v>
      </c>
      <c r="Q41">
        <v>7.01</v>
      </c>
      <c r="R41" s="93">
        <v>31.72</v>
      </c>
      <c r="S41" s="93">
        <v>31.71</v>
      </c>
      <c r="T41" s="93">
        <v>31.72</v>
      </c>
      <c r="U41">
        <v>1.03</v>
      </c>
      <c r="V41">
        <v>111.18640600000001</v>
      </c>
      <c r="W41">
        <v>1.25</v>
      </c>
      <c r="X41">
        <v>41.5</v>
      </c>
      <c r="Y41">
        <v>13.84</v>
      </c>
      <c r="Z41">
        <v>13.83</v>
      </c>
      <c r="AA41">
        <v>176.48</v>
      </c>
      <c r="AB41">
        <v>35.29</v>
      </c>
      <c r="AC41">
        <v>69.010000000000005</v>
      </c>
      <c r="AD41">
        <v>35.5</v>
      </c>
      <c r="AE41">
        <v>72</v>
      </c>
      <c r="AF41">
        <v>36</v>
      </c>
      <c r="AG41">
        <v>6.66</v>
      </c>
      <c r="AH41">
        <v>21.48</v>
      </c>
      <c r="AI41">
        <v>21.48</v>
      </c>
      <c r="AJ41">
        <v>20.22</v>
      </c>
      <c r="AK41">
        <v>137</v>
      </c>
      <c r="AL41">
        <v>58</v>
      </c>
    </row>
    <row r="42" spans="1:38">
      <c r="A42" t="s">
        <v>84</v>
      </c>
      <c r="B42" s="34">
        <v>260.51</v>
      </c>
      <c r="C42" s="34">
        <v>74.98</v>
      </c>
      <c r="D42" s="93">
        <f t="shared" si="0"/>
        <v>96.149999999999991</v>
      </c>
      <c r="E42" s="34">
        <v>0</v>
      </c>
      <c r="F42" s="34"/>
      <c r="G42" s="34"/>
      <c r="H42" s="34"/>
      <c r="I42" s="34"/>
      <c r="J42" s="37">
        <v>14.06</v>
      </c>
      <c r="K42" s="37">
        <v>14.06</v>
      </c>
      <c r="L42" s="37">
        <v>14.41</v>
      </c>
      <c r="M42">
        <v>57.74</v>
      </c>
      <c r="N42">
        <v>270.76</v>
      </c>
      <c r="O42">
        <v>52.95</v>
      </c>
      <c r="P42">
        <v>1.01</v>
      </c>
      <c r="Q42">
        <v>7.01</v>
      </c>
      <c r="R42" s="93">
        <v>32.049999999999997</v>
      </c>
      <c r="S42" s="93">
        <v>32.049999999999997</v>
      </c>
      <c r="T42" s="93">
        <v>32.049999999999997</v>
      </c>
      <c r="U42">
        <v>1.03</v>
      </c>
      <c r="V42">
        <v>118.89335800000001</v>
      </c>
      <c r="W42">
        <v>1.25</v>
      </c>
      <c r="X42">
        <v>40</v>
      </c>
      <c r="Y42">
        <v>13.34</v>
      </c>
      <c r="Z42">
        <v>13.33</v>
      </c>
      <c r="AA42">
        <v>195.04</v>
      </c>
      <c r="AB42">
        <v>39.01</v>
      </c>
      <c r="AC42">
        <v>76.45</v>
      </c>
      <c r="AD42">
        <v>38.5</v>
      </c>
      <c r="AE42">
        <v>78</v>
      </c>
      <c r="AF42">
        <v>39</v>
      </c>
      <c r="AG42">
        <v>6.66</v>
      </c>
      <c r="AH42">
        <v>20.81</v>
      </c>
      <c r="AI42">
        <v>20.81</v>
      </c>
      <c r="AJ42">
        <v>20.22</v>
      </c>
      <c r="AK42">
        <v>151</v>
      </c>
      <c r="AL42">
        <v>64</v>
      </c>
    </row>
    <row r="43" spans="1:38">
      <c r="A43" t="s">
        <v>85</v>
      </c>
      <c r="B43" s="34">
        <v>260.51</v>
      </c>
      <c r="C43" s="34">
        <v>74.98</v>
      </c>
      <c r="D43" s="93">
        <f t="shared" si="0"/>
        <v>96.149999999999991</v>
      </c>
      <c r="E43" s="34">
        <v>0</v>
      </c>
      <c r="F43" s="34"/>
      <c r="G43" s="34"/>
      <c r="H43" s="34"/>
      <c r="I43" s="34"/>
      <c r="J43" s="37">
        <v>15.02</v>
      </c>
      <c r="K43" s="37">
        <v>15.02</v>
      </c>
      <c r="L43" s="37">
        <v>15.39</v>
      </c>
      <c r="M43">
        <v>57.74</v>
      </c>
      <c r="N43">
        <v>270.76</v>
      </c>
      <c r="O43">
        <v>50.97</v>
      </c>
      <c r="P43">
        <v>1.01</v>
      </c>
      <c r="Q43">
        <v>6.01</v>
      </c>
      <c r="R43" s="93">
        <v>32.049999999999997</v>
      </c>
      <c r="S43" s="93">
        <v>32.049999999999997</v>
      </c>
      <c r="T43" s="93">
        <v>32.049999999999997</v>
      </c>
      <c r="U43">
        <v>1.03</v>
      </c>
      <c r="V43">
        <v>125.62721000000001</v>
      </c>
      <c r="W43">
        <v>1.3</v>
      </c>
      <c r="X43">
        <v>40</v>
      </c>
      <c r="Y43">
        <v>13.34</v>
      </c>
      <c r="Z43">
        <v>13.33</v>
      </c>
      <c r="AA43">
        <v>209.81</v>
      </c>
      <c r="AB43">
        <v>41.96</v>
      </c>
      <c r="AC43">
        <v>83.22</v>
      </c>
      <c r="AD43">
        <v>39.6</v>
      </c>
      <c r="AE43">
        <v>85</v>
      </c>
      <c r="AF43">
        <v>43</v>
      </c>
      <c r="AG43">
        <v>6.66</v>
      </c>
      <c r="AH43">
        <v>20.75</v>
      </c>
      <c r="AI43">
        <v>20.75</v>
      </c>
      <c r="AJ43">
        <v>20.22</v>
      </c>
      <c r="AK43">
        <v>168</v>
      </c>
      <c r="AL43">
        <v>72</v>
      </c>
    </row>
    <row r="44" spans="1:38">
      <c r="A44" t="s">
        <v>86</v>
      </c>
      <c r="B44" s="34">
        <v>240.6</v>
      </c>
      <c r="C44" s="34">
        <v>74.98</v>
      </c>
      <c r="D44" s="93">
        <f t="shared" si="0"/>
        <v>96.149999999999991</v>
      </c>
      <c r="E44" s="34">
        <v>0</v>
      </c>
      <c r="F44" s="34"/>
      <c r="G44" s="34"/>
      <c r="H44" s="34"/>
      <c r="I44" s="34"/>
      <c r="J44" s="37">
        <v>15.85</v>
      </c>
      <c r="K44" s="37">
        <v>15.85</v>
      </c>
      <c r="L44" s="37">
        <v>16.239999999999998</v>
      </c>
      <c r="M44">
        <v>57.74</v>
      </c>
      <c r="N44">
        <v>270.76</v>
      </c>
      <c r="O44">
        <v>50.97</v>
      </c>
      <c r="P44">
        <v>1.01</v>
      </c>
      <c r="Q44">
        <v>6.01</v>
      </c>
      <c r="R44" s="93">
        <v>32.049999999999997</v>
      </c>
      <c r="S44" s="93">
        <v>32.049999999999997</v>
      </c>
      <c r="T44" s="93">
        <v>32.049999999999997</v>
      </c>
      <c r="U44">
        <v>1.03</v>
      </c>
      <c r="V44">
        <v>131.699354</v>
      </c>
      <c r="W44">
        <v>1.3</v>
      </c>
      <c r="X44">
        <v>40</v>
      </c>
      <c r="Y44">
        <v>13.34</v>
      </c>
      <c r="Z44">
        <v>13.33</v>
      </c>
      <c r="AA44">
        <v>224.58</v>
      </c>
      <c r="AB44">
        <v>44.91</v>
      </c>
      <c r="AC44">
        <v>89.36</v>
      </c>
      <c r="AD44">
        <v>41.7</v>
      </c>
      <c r="AE44">
        <v>89</v>
      </c>
      <c r="AF44">
        <v>44</v>
      </c>
      <c r="AG44">
        <v>6.66</v>
      </c>
      <c r="AH44">
        <v>20.84</v>
      </c>
      <c r="AI44">
        <v>20.84</v>
      </c>
      <c r="AJ44">
        <v>20.22</v>
      </c>
      <c r="AK44">
        <v>179</v>
      </c>
      <c r="AL44">
        <v>76</v>
      </c>
    </row>
    <row r="45" spans="1:38">
      <c r="A45" t="s">
        <v>87</v>
      </c>
      <c r="B45" s="34">
        <v>225.19</v>
      </c>
      <c r="C45" s="34">
        <v>74.98</v>
      </c>
      <c r="D45" s="93">
        <f t="shared" si="0"/>
        <v>96.149999999999991</v>
      </c>
      <c r="E45" s="34">
        <v>0</v>
      </c>
      <c r="F45" s="34"/>
      <c r="G45" s="34"/>
      <c r="H45" s="34"/>
      <c r="I45" s="34"/>
      <c r="J45" s="37">
        <v>16.54</v>
      </c>
      <c r="K45" s="37">
        <v>16.54</v>
      </c>
      <c r="L45" s="37">
        <v>16.95</v>
      </c>
      <c r="M45">
        <v>57.74</v>
      </c>
      <c r="N45">
        <v>270.76</v>
      </c>
      <c r="O45">
        <v>50.97</v>
      </c>
      <c r="P45">
        <v>1.01</v>
      </c>
      <c r="Q45">
        <v>6.01</v>
      </c>
      <c r="R45" s="93">
        <v>32.049999999999997</v>
      </c>
      <c r="S45" s="93">
        <v>32.049999999999997</v>
      </c>
      <c r="T45" s="93">
        <v>32.049999999999997</v>
      </c>
      <c r="U45">
        <v>1.03</v>
      </c>
      <c r="V45">
        <v>145.31302299999999</v>
      </c>
      <c r="W45">
        <v>1.3</v>
      </c>
      <c r="X45">
        <v>30</v>
      </c>
      <c r="Y45">
        <v>10</v>
      </c>
      <c r="Z45">
        <v>10</v>
      </c>
      <c r="AA45">
        <v>245.83</v>
      </c>
      <c r="AB45">
        <v>49.17</v>
      </c>
      <c r="AC45">
        <v>89.93</v>
      </c>
      <c r="AD45">
        <v>43.3</v>
      </c>
      <c r="AE45">
        <v>93</v>
      </c>
      <c r="AF45">
        <v>47</v>
      </c>
      <c r="AG45">
        <v>6.66</v>
      </c>
      <c r="AH45">
        <v>19.63</v>
      </c>
      <c r="AI45">
        <v>19.63</v>
      </c>
      <c r="AJ45">
        <v>20.22</v>
      </c>
      <c r="AK45">
        <v>196</v>
      </c>
      <c r="AL45">
        <v>84</v>
      </c>
    </row>
    <row r="46" spans="1:38">
      <c r="A46" t="s">
        <v>88</v>
      </c>
      <c r="B46" s="34">
        <v>225.19</v>
      </c>
      <c r="C46" s="34">
        <v>74.98</v>
      </c>
      <c r="D46" s="93">
        <f t="shared" si="0"/>
        <v>96.149999999999991</v>
      </c>
      <c r="E46" s="34">
        <v>0</v>
      </c>
      <c r="F46" s="34"/>
      <c r="G46" s="34"/>
      <c r="H46" s="34"/>
      <c r="I46" s="34"/>
      <c r="J46" s="37">
        <v>17.149999999999999</v>
      </c>
      <c r="K46" s="37">
        <v>17.149999999999999</v>
      </c>
      <c r="L46" s="37">
        <v>17.579999999999998</v>
      </c>
      <c r="M46">
        <v>57.74</v>
      </c>
      <c r="N46">
        <v>270.76</v>
      </c>
      <c r="O46">
        <v>50.97</v>
      </c>
      <c r="P46">
        <v>1.01</v>
      </c>
      <c r="Q46">
        <v>6.01</v>
      </c>
      <c r="R46" s="93">
        <v>32.049999999999997</v>
      </c>
      <c r="S46" s="93">
        <v>32.049999999999997</v>
      </c>
      <c r="T46" s="93">
        <v>32.049999999999997</v>
      </c>
      <c r="U46">
        <v>1.03</v>
      </c>
      <c r="V46">
        <v>149.41950499999999</v>
      </c>
      <c r="W46">
        <v>1.3</v>
      </c>
      <c r="X46">
        <v>29.5</v>
      </c>
      <c r="Y46">
        <v>9.84</v>
      </c>
      <c r="Z46">
        <v>9.83</v>
      </c>
      <c r="AA46">
        <v>245.83</v>
      </c>
      <c r="AB46">
        <v>49.17</v>
      </c>
      <c r="AC46">
        <v>89.74</v>
      </c>
      <c r="AD46">
        <v>45</v>
      </c>
      <c r="AE46">
        <v>93</v>
      </c>
      <c r="AF46">
        <v>47</v>
      </c>
      <c r="AG46">
        <v>6.66</v>
      </c>
      <c r="AH46">
        <v>20.09</v>
      </c>
      <c r="AI46">
        <v>20.09</v>
      </c>
      <c r="AJ46">
        <v>20.22</v>
      </c>
      <c r="AK46">
        <v>196</v>
      </c>
      <c r="AL46">
        <v>84</v>
      </c>
    </row>
    <row r="47" spans="1:38">
      <c r="A47" t="s">
        <v>89</v>
      </c>
      <c r="B47" s="34">
        <v>225.19</v>
      </c>
      <c r="C47" s="34">
        <v>74.98</v>
      </c>
      <c r="D47" s="93">
        <f t="shared" si="0"/>
        <v>96.149999999999991</v>
      </c>
      <c r="E47" s="34">
        <v>0</v>
      </c>
      <c r="F47" s="34"/>
      <c r="G47" s="34"/>
      <c r="H47" s="34"/>
      <c r="I47" s="34"/>
      <c r="J47" s="37">
        <v>17.649999999999999</v>
      </c>
      <c r="K47" s="37">
        <v>17.649999999999999</v>
      </c>
      <c r="L47" s="37">
        <v>18.100000000000001</v>
      </c>
      <c r="M47">
        <v>57.74</v>
      </c>
      <c r="N47">
        <v>270.76</v>
      </c>
      <c r="O47">
        <v>50.97</v>
      </c>
      <c r="P47">
        <v>0.93</v>
      </c>
      <c r="Q47">
        <v>6.01</v>
      </c>
      <c r="R47" s="93">
        <v>32.049999999999997</v>
      </c>
      <c r="S47" s="93">
        <v>32.049999999999997</v>
      </c>
      <c r="T47" s="93">
        <v>32.049999999999997</v>
      </c>
      <c r="U47">
        <v>1.03</v>
      </c>
      <c r="V47">
        <v>153.467601</v>
      </c>
      <c r="W47">
        <v>1.3</v>
      </c>
      <c r="X47">
        <v>29</v>
      </c>
      <c r="Y47">
        <v>9.66</v>
      </c>
      <c r="Z47">
        <v>9.67</v>
      </c>
      <c r="AA47">
        <v>245.83</v>
      </c>
      <c r="AB47">
        <v>49.17</v>
      </c>
      <c r="AC47">
        <v>89.7</v>
      </c>
      <c r="AD47">
        <v>45.8</v>
      </c>
      <c r="AE47">
        <v>93</v>
      </c>
      <c r="AF47">
        <v>47</v>
      </c>
      <c r="AG47">
        <v>6.66</v>
      </c>
      <c r="AH47">
        <v>21.67</v>
      </c>
      <c r="AI47">
        <v>21.67</v>
      </c>
      <c r="AJ47">
        <v>20.22</v>
      </c>
      <c r="AK47">
        <v>200</v>
      </c>
      <c r="AL47">
        <v>85</v>
      </c>
    </row>
    <row r="48" spans="1:38">
      <c r="A48" t="s">
        <v>90</v>
      </c>
      <c r="B48" s="34">
        <v>225.19</v>
      </c>
      <c r="C48" s="34">
        <v>74.98</v>
      </c>
      <c r="D48" s="93">
        <f t="shared" si="0"/>
        <v>96.149999999999991</v>
      </c>
      <c r="E48" s="34">
        <v>0</v>
      </c>
      <c r="F48" s="34"/>
      <c r="G48" s="34"/>
      <c r="H48" s="34"/>
      <c r="I48" s="34"/>
      <c r="J48" s="37">
        <v>17.239999999999998</v>
      </c>
      <c r="K48" s="37">
        <v>17.239999999999998</v>
      </c>
      <c r="L48" s="37">
        <v>17.670000000000002</v>
      </c>
      <c r="M48">
        <v>57.74</v>
      </c>
      <c r="N48">
        <v>270.76</v>
      </c>
      <c r="O48">
        <v>50.97</v>
      </c>
      <c r="P48">
        <v>0.93</v>
      </c>
      <c r="Q48">
        <v>6.01</v>
      </c>
      <c r="R48" s="93">
        <v>32.049999999999997</v>
      </c>
      <c r="S48" s="93">
        <v>32.049999999999997</v>
      </c>
      <c r="T48" s="93">
        <v>32.049999999999997</v>
      </c>
      <c r="U48">
        <v>1.03</v>
      </c>
      <c r="V48">
        <v>156.47448</v>
      </c>
      <c r="W48">
        <v>1.3</v>
      </c>
      <c r="X48">
        <v>28.5</v>
      </c>
      <c r="Y48">
        <v>9.5</v>
      </c>
      <c r="Z48">
        <v>9.5</v>
      </c>
      <c r="AA48">
        <v>245.83</v>
      </c>
      <c r="AB48">
        <v>49.17</v>
      </c>
      <c r="AC48">
        <v>89.82</v>
      </c>
      <c r="AD48">
        <v>46.5</v>
      </c>
      <c r="AE48">
        <v>93</v>
      </c>
      <c r="AF48">
        <v>47</v>
      </c>
      <c r="AG48">
        <v>6.66</v>
      </c>
      <c r="AH48">
        <v>21.33</v>
      </c>
      <c r="AI48">
        <v>21.33</v>
      </c>
      <c r="AJ48">
        <v>20.22</v>
      </c>
      <c r="AK48">
        <v>200</v>
      </c>
      <c r="AL48">
        <v>85</v>
      </c>
    </row>
    <row r="49" spans="1:38">
      <c r="A49" t="s">
        <v>91</v>
      </c>
      <c r="B49" s="34">
        <v>225.19</v>
      </c>
      <c r="C49" s="34">
        <v>74.98</v>
      </c>
      <c r="D49" s="93">
        <f t="shared" si="0"/>
        <v>96.149999999999991</v>
      </c>
      <c r="E49" s="34">
        <v>0</v>
      </c>
      <c r="F49" s="34"/>
      <c r="G49" s="34"/>
      <c r="H49" s="34"/>
      <c r="I49" s="34"/>
      <c r="J49" s="37">
        <v>17.239999999999998</v>
      </c>
      <c r="K49" s="37">
        <v>17.239999999999998</v>
      </c>
      <c r="L49" s="37">
        <v>17.670000000000002</v>
      </c>
      <c r="M49">
        <v>57.74</v>
      </c>
      <c r="N49">
        <v>270.76</v>
      </c>
      <c r="O49">
        <v>50.97</v>
      </c>
      <c r="P49">
        <v>1.1599999999999999</v>
      </c>
      <c r="Q49">
        <v>6.01</v>
      </c>
      <c r="R49" s="93">
        <v>32.049999999999997</v>
      </c>
      <c r="S49" s="93">
        <v>32.049999999999997</v>
      </c>
      <c r="T49" s="93">
        <v>32.049999999999997</v>
      </c>
      <c r="U49">
        <v>1.03</v>
      </c>
      <c r="V49">
        <v>158.68341699999999</v>
      </c>
      <c r="W49">
        <v>1.3</v>
      </c>
      <c r="X49">
        <v>28</v>
      </c>
      <c r="Y49">
        <v>9.34</v>
      </c>
      <c r="Z49">
        <v>9.33</v>
      </c>
      <c r="AA49">
        <v>245.83</v>
      </c>
      <c r="AB49">
        <v>49.17</v>
      </c>
      <c r="AC49">
        <v>89.93</v>
      </c>
      <c r="AD49">
        <v>46.6</v>
      </c>
      <c r="AE49">
        <v>90</v>
      </c>
      <c r="AF49">
        <v>45</v>
      </c>
      <c r="AG49">
        <v>6.66</v>
      </c>
      <c r="AH49">
        <v>21</v>
      </c>
      <c r="AI49">
        <v>21</v>
      </c>
      <c r="AJ49">
        <v>20.22</v>
      </c>
      <c r="AK49">
        <v>193</v>
      </c>
      <c r="AL49">
        <v>82</v>
      </c>
    </row>
    <row r="50" spans="1:38">
      <c r="A50" t="s">
        <v>92</v>
      </c>
      <c r="B50" s="34">
        <v>225.19</v>
      </c>
      <c r="C50" s="34">
        <v>74.98</v>
      </c>
      <c r="D50" s="93">
        <f t="shared" si="0"/>
        <v>96.149999999999991</v>
      </c>
      <c r="E50" s="34">
        <v>0</v>
      </c>
      <c r="F50" s="34"/>
      <c r="G50" s="34"/>
      <c r="H50" s="34"/>
      <c r="I50" s="34"/>
      <c r="J50" s="37">
        <v>17.239999999999998</v>
      </c>
      <c r="K50" s="37">
        <v>17.239999999999998</v>
      </c>
      <c r="L50" s="37">
        <v>17.670000000000002</v>
      </c>
      <c r="M50">
        <v>57.74</v>
      </c>
      <c r="N50">
        <v>270.76</v>
      </c>
      <c r="O50">
        <v>50.97</v>
      </c>
      <c r="P50">
        <v>1.1599999999999999</v>
      </c>
      <c r="Q50">
        <v>6.01</v>
      </c>
      <c r="R50" s="93">
        <v>32.049999999999997</v>
      </c>
      <c r="S50" s="93">
        <v>32.049999999999997</v>
      </c>
      <c r="T50" s="93">
        <v>32.049999999999997</v>
      </c>
      <c r="U50">
        <v>1.03</v>
      </c>
      <c r="V50">
        <v>160.01656399999999</v>
      </c>
      <c r="W50">
        <v>1.3</v>
      </c>
      <c r="X50">
        <v>29</v>
      </c>
      <c r="Y50">
        <v>9.66</v>
      </c>
      <c r="Z50">
        <v>9.67</v>
      </c>
      <c r="AA50">
        <v>245.83</v>
      </c>
      <c r="AB50">
        <v>49.17</v>
      </c>
      <c r="AC50">
        <v>89.75</v>
      </c>
      <c r="AD50">
        <v>46.7</v>
      </c>
      <c r="AE50">
        <v>90</v>
      </c>
      <c r="AF50">
        <v>45</v>
      </c>
      <c r="AG50">
        <v>6.66</v>
      </c>
      <c r="AH50">
        <v>20.67</v>
      </c>
      <c r="AI50">
        <v>20.67</v>
      </c>
      <c r="AJ50">
        <v>20.22</v>
      </c>
      <c r="AK50">
        <v>193</v>
      </c>
      <c r="AL50">
        <v>82</v>
      </c>
    </row>
    <row r="51" spans="1:38">
      <c r="A51" t="s">
        <v>93</v>
      </c>
      <c r="B51" s="34">
        <v>225.19</v>
      </c>
      <c r="C51" s="34">
        <v>74.98</v>
      </c>
      <c r="D51" s="93">
        <f t="shared" si="0"/>
        <v>96.149999999999991</v>
      </c>
      <c r="E51" s="34">
        <v>0</v>
      </c>
      <c r="F51" s="34"/>
      <c r="G51" s="34"/>
      <c r="H51" s="34"/>
      <c r="I51" s="34"/>
      <c r="J51" s="37">
        <v>17.239999999999998</v>
      </c>
      <c r="K51" s="37">
        <v>17.239999999999998</v>
      </c>
      <c r="L51" s="37">
        <v>17.670000000000002</v>
      </c>
      <c r="M51">
        <v>57.74</v>
      </c>
      <c r="N51">
        <v>270.76</v>
      </c>
      <c r="O51">
        <v>50.97</v>
      </c>
      <c r="P51">
        <v>1.1599999999999999</v>
      </c>
      <c r="Q51">
        <v>6.01</v>
      </c>
      <c r="R51" s="93">
        <v>32.049999999999997</v>
      </c>
      <c r="S51" s="93">
        <v>32.049999999999997</v>
      </c>
      <c r="T51" s="93">
        <v>32.049999999999997</v>
      </c>
      <c r="U51">
        <v>1.07</v>
      </c>
      <c r="V51">
        <v>162.60500999999999</v>
      </c>
      <c r="W51">
        <v>1.3</v>
      </c>
      <c r="X51">
        <v>30</v>
      </c>
      <c r="Y51">
        <v>10</v>
      </c>
      <c r="Z51">
        <v>10</v>
      </c>
      <c r="AA51">
        <v>245.83</v>
      </c>
      <c r="AB51">
        <v>49.17</v>
      </c>
      <c r="AC51">
        <v>90.03</v>
      </c>
      <c r="AD51">
        <v>46.7</v>
      </c>
      <c r="AE51">
        <v>90</v>
      </c>
      <c r="AF51">
        <v>45</v>
      </c>
      <c r="AG51">
        <v>10.34</v>
      </c>
      <c r="AH51">
        <v>28</v>
      </c>
      <c r="AI51">
        <v>28</v>
      </c>
      <c r="AJ51">
        <v>20.22</v>
      </c>
      <c r="AK51">
        <v>189</v>
      </c>
      <c r="AL51">
        <v>81</v>
      </c>
    </row>
    <row r="52" spans="1:38">
      <c r="A52" t="s">
        <v>94</v>
      </c>
      <c r="B52" s="34">
        <v>225.19</v>
      </c>
      <c r="C52" s="34">
        <v>51.27</v>
      </c>
      <c r="D52" s="93">
        <f t="shared" si="0"/>
        <v>96.149999999999991</v>
      </c>
      <c r="E52" s="34">
        <v>0</v>
      </c>
      <c r="F52" s="34"/>
      <c r="G52" s="34"/>
      <c r="H52" s="34"/>
      <c r="I52" s="34"/>
      <c r="J52" s="37">
        <v>17.239999999999998</v>
      </c>
      <c r="K52" s="37">
        <v>17.239999999999998</v>
      </c>
      <c r="L52" s="37">
        <v>17.670000000000002</v>
      </c>
      <c r="M52">
        <v>57.74</v>
      </c>
      <c r="N52">
        <v>270.76</v>
      </c>
      <c r="O52">
        <v>50.97</v>
      </c>
      <c r="P52">
        <v>1.1599999999999999</v>
      </c>
      <c r="Q52">
        <v>6.01</v>
      </c>
      <c r="R52" s="93">
        <v>32.049999999999997</v>
      </c>
      <c r="S52" s="93">
        <v>32.049999999999997</v>
      </c>
      <c r="T52" s="93">
        <v>32.049999999999997</v>
      </c>
      <c r="U52">
        <v>1.07</v>
      </c>
      <c r="V52">
        <v>162.44931399999999</v>
      </c>
      <c r="W52">
        <v>1.3</v>
      </c>
      <c r="X52">
        <v>31</v>
      </c>
      <c r="Y52">
        <v>10.34</v>
      </c>
      <c r="Z52">
        <v>10.33</v>
      </c>
      <c r="AA52">
        <v>245.83</v>
      </c>
      <c r="AB52">
        <v>49.17</v>
      </c>
      <c r="AC52">
        <v>89.93</v>
      </c>
      <c r="AD52">
        <v>46.7</v>
      </c>
      <c r="AE52">
        <v>90</v>
      </c>
      <c r="AF52">
        <v>45</v>
      </c>
      <c r="AG52">
        <v>10</v>
      </c>
      <c r="AH52">
        <v>27.33</v>
      </c>
      <c r="AI52">
        <v>27.33</v>
      </c>
      <c r="AJ52">
        <v>20.22</v>
      </c>
      <c r="AK52">
        <v>189</v>
      </c>
      <c r="AL52">
        <v>81</v>
      </c>
    </row>
    <row r="53" spans="1:38">
      <c r="A53" t="s">
        <v>95</v>
      </c>
      <c r="B53" s="34">
        <v>225.19</v>
      </c>
      <c r="C53" s="34">
        <v>51.27</v>
      </c>
      <c r="D53" s="93">
        <f t="shared" si="0"/>
        <v>96.149999999999991</v>
      </c>
      <c r="E53" s="34">
        <v>0</v>
      </c>
      <c r="F53" s="34"/>
      <c r="G53" s="34"/>
      <c r="H53" s="34"/>
      <c r="I53" s="34"/>
      <c r="J53" s="37">
        <v>17.239999999999998</v>
      </c>
      <c r="K53" s="37">
        <v>17.239999999999998</v>
      </c>
      <c r="L53" s="37">
        <v>17.670000000000002</v>
      </c>
      <c r="M53">
        <v>57.74</v>
      </c>
      <c r="N53">
        <v>270.76</v>
      </c>
      <c r="O53">
        <v>50.97</v>
      </c>
      <c r="P53">
        <v>1.1599999999999999</v>
      </c>
      <c r="Q53">
        <v>6.01</v>
      </c>
      <c r="R53" s="93">
        <v>32.049999999999997</v>
      </c>
      <c r="S53" s="93">
        <v>32.049999999999997</v>
      </c>
      <c r="T53" s="93">
        <v>32.049999999999997</v>
      </c>
      <c r="U53">
        <v>1.07</v>
      </c>
      <c r="V53">
        <v>162.03088099999999</v>
      </c>
      <c r="W53">
        <v>1.3</v>
      </c>
      <c r="X53">
        <v>32</v>
      </c>
      <c r="Y53">
        <v>10.66</v>
      </c>
      <c r="Z53">
        <v>10.67</v>
      </c>
      <c r="AA53">
        <v>245.83</v>
      </c>
      <c r="AB53">
        <v>49.17</v>
      </c>
      <c r="AC53">
        <v>89.93</v>
      </c>
      <c r="AD53">
        <v>46.7</v>
      </c>
      <c r="AE53">
        <v>90</v>
      </c>
      <c r="AF53">
        <v>45</v>
      </c>
      <c r="AG53">
        <v>9.66</v>
      </c>
      <c r="AH53">
        <v>33.33</v>
      </c>
      <c r="AI53">
        <v>33.33</v>
      </c>
      <c r="AJ53">
        <v>20.22</v>
      </c>
      <c r="AK53">
        <v>189</v>
      </c>
      <c r="AL53">
        <v>81</v>
      </c>
    </row>
    <row r="54" spans="1:38">
      <c r="A54" t="s">
        <v>96</v>
      </c>
      <c r="B54" s="34">
        <v>177.06</v>
      </c>
      <c r="C54" s="34">
        <v>51.27</v>
      </c>
      <c r="D54" s="93">
        <f t="shared" si="0"/>
        <v>96.149999999999991</v>
      </c>
      <c r="E54" s="34">
        <v>0</v>
      </c>
      <c r="F54" s="34"/>
      <c r="G54" s="34"/>
      <c r="H54" s="34"/>
      <c r="I54" s="34"/>
      <c r="J54" s="37">
        <v>17.239999999999998</v>
      </c>
      <c r="K54" s="37">
        <v>17.239999999999998</v>
      </c>
      <c r="L54" s="37">
        <v>17.670000000000002</v>
      </c>
      <c r="M54">
        <v>47.17</v>
      </c>
      <c r="N54">
        <v>270.76</v>
      </c>
      <c r="O54">
        <v>50.97</v>
      </c>
      <c r="P54">
        <v>1.1599999999999999</v>
      </c>
      <c r="Q54">
        <v>6.01</v>
      </c>
      <c r="R54" s="93">
        <v>32.049999999999997</v>
      </c>
      <c r="S54" s="93">
        <v>32.049999999999997</v>
      </c>
      <c r="T54" s="93">
        <v>32.049999999999997</v>
      </c>
      <c r="U54">
        <v>1.07</v>
      </c>
      <c r="V54">
        <v>161.39836600000001</v>
      </c>
      <c r="W54">
        <v>1.3</v>
      </c>
      <c r="X54">
        <v>33</v>
      </c>
      <c r="Y54">
        <v>11</v>
      </c>
      <c r="Z54">
        <v>11</v>
      </c>
      <c r="AA54">
        <v>245.83</v>
      </c>
      <c r="AB54">
        <v>49.17</v>
      </c>
      <c r="AC54">
        <v>89.6</v>
      </c>
      <c r="AD54">
        <v>46.7</v>
      </c>
      <c r="AE54">
        <v>90</v>
      </c>
      <c r="AF54">
        <v>45</v>
      </c>
      <c r="AG54">
        <v>9.1</v>
      </c>
      <c r="AH54">
        <v>32.67</v>
      </c>
      <c r="AI54">
        <v>32.67</v>
      </c>
      <c r="AJ54">
        <v>19.25</v>
      </c>
      <c r="AK54">
        <v>189</v>
      </c>
      <c r="AL54">
        <v>81</v>
      </c>
    </row>
    <row r="55" spans="1:38">
      <c r="A55" t="s">
        <v>97</v>
      </c>
      <c r="B55" s="34">
        <v>128.91999999999999</v>
      </c>
      <c r="C55" s="34">
        <v>32.340000000000003</v>
      </c>
      <c r="D55" s="93">
        <f t="shared" si="0"/>
        <v>96.149999999999991</v>
      </c>
      <c r="E55" s="34">
        <v>0</v>
      </c>
      <c r="F55" s="34"/>
      <c r="G55" s="34"/>
      <c r="H55" s="34"/>
      <c r="I55" s="34"/>
      <c r="J55" s="37">
        <v>17.239999999999998</v>
      </c>
      <c r="K55" s="37">
        <v>17.239999999999998</v>
      </c>
      <c r="L55" s="37">
        <v>17.670000000000002</v>
      </c>
      <c r="M55">
        <v>42.93</v>
      </c>
      <c r="N55">
        <v>250.3</v>
      </c>
      <c r="O55">
        <v>50.97</v>
      </c>
      <c r="P55">
        <v>1.1599999999999999</v>
      </c>
      <c r="Q55">
        <v>6.01</v>
      </c>
      <c r="R55" s="93">
        <v>32.049999999999997</v>
      </c>
      <c r="S55" s="93">
        <v>32.049999999999997</v>
      </c>
      <c r="T55" s="93">
        <v>32.049999999999997</v>
      </c>
      <c r="U55">
        <v>1.07</v>
      </c>
      <c r="V55">
        <v>159.705172</v>
      </c>
      <c r="W55">
        <v>1.34</v>
      </c>
      <c r="X55">
        <v>39</v>
      </c>
      <c r="Y55">
        <v>13</v>
      </c>
      <c r="Z55">
        <v>13</v>
      </c>
      <c r="AA55">
        <v>245.83</v>
      </c>
      <c r="AB55">
        <v>49.17</v>
      </c>
      <c r="AC55">
        <v>89.82</v>
      </c>
      <c r="AD55">
        <v>46.7</v>
      </c>
      <c r="AE55">
        <v>90</v>
      </c>
      <c r="AF55">
        <v>45</v>
      </c>
      <c r="AG55">
        <v>8.8800000000000008</v>
      </c>
      <c r="AH55">
        <v>32</v>
      </c>
      <c r="AI55">
        <v>32</v>
      </c>
      <c r="AJ55">
        <v>19.25</v>
      </c>
      <c r="AK55">
        <v>193</v>
      </c>
      <c r="AL55">
        <v>82</v>
      </c>
    </row>
    <row r="56" spans="1:38">
      <c r="A56" t="s">
        <v>98</v>
      </c>
      <c r="B56" s="34">
        <v>114.56</v>
      </c>
      <c r="C56" s="34">
        <v>32.340000000000003</v>
      </c>
      <c r="D56" s="93">
        <f t="shared" si="0"/>
        <v>96.149999999999991</v>
      </c>
      <c r="E56" s="34">
        <v>0</v>
      </c>
      <c r="F56" s="34"/>
      <c r="G56" s="34"/>
      <c r="H56" s="34"/>
      <c r="I56" s="34"/>
      <c r="J56" s="37">
        <v>17.239999999999998</v>
      </c>
      <c r="K56" s="37">
        <v>17.239999999999998</v>
      </c>
      <c r="L56" s="37">
        <v>17.670000000000002</v>
      </c>
      <c r="M56">
        <v>38.68</v>
      </c>
      <c r="N56">
        <v>231.05</v>
      </c>
      <c r="O56">
        <v>50.97</v>
      </c>
      <c r="P56">
        <v>1.1599999999999999</v>
      </c>
      <c r="Q56">
        <v>6.01</v>
      </c>
      <c r="R56" s="93">
        <v>32.049999999999997</v>
      </c>
      <c r="S56" s="93">
        <v>32.049999999999997</v>
      </c>
      <c r="T56" s="93">
        <v>32.049999999999997</v>
      </c>
      <c r="U56">
        <v>1.07</v>
      </c>
      <c r="V56">
        <v>157.068071</v>
      </c>
      <c r="W56">
        <v>1.34</v>
      </c>
      <c r="X56">
        <v>38.5</v>
      </c>
      <c r="Y56">
        <v>12.84</v>
      </c>
      <c r="Z56">
        <v>12.83</v>
      </c>
      <c r="AA56">
        <v>245.83</v>
      </c>
      <c r="AB56">
        <v>49.17</v>
      </c>
      <c r="AC56">
        <v>89.92</v>
      </c>
      <c r="AD56">
        <v>46.7</v>
      </c>
      <c r="AE56">
        <v>90</v>
      </c>
      <c r="AF56">
        <v>45</v>
      </c>
      <c r="AG56">
        <v>8.64</v>
      </c>
      <c r="AH56">
        <v>31.67</v>
      </c>
      <c r="AI56">
        <v>31.67</v>
      </c>
      <c r="AJ56">
        <v>19.25</v>
      </c>
      <c r="AK56">
        <v>193</v>
      </c>
      <c r="AL56">
        <v>82</v>
      </c>
    </row>
    <row r="57" spans="1:38">
      <c r="A57" t="s">
        <v>99</v>
      </c>
      <c r="B57" s="34">
        <v>114.56</v>
      </c>
      <c r="C57" s="34">
        <v>32.340000000000003</v>
      </c>
      <c r="D57" s="93">
        <f t="shared" si="0"/>
        <v>96.149999999999991</v>
      </c>
      <c r="E57" s="34">
        <v>0</v>
      </c>
      <c r="F57" s="34"/>
      <c r="G57" s="34"/>
      <c r="H57" s="34"/>
      <c r="I57" s="34"/>
      <c r="J57" s="37">
        <v>17.239999999999998</v>
      </c>
      <c r="K57" s="37">
        <v>17.239999999999998</v>
      </c>
      <c r="L57" s="37">
        <v>17.670000000000002</v>
      </c>
      <c r="M57">
        <v>34.44</v>
      </c>
      <c r="N57">
        <v>192.54</v>
      </c>
      <c r="O57">
        <v>50.97</v>
      </c>
      <c r="P57">
        <v>1.1599999999999999</v>
      </c>
      <c r="Q57">
        <v>6.01</v>
      </c>
      <c r="R57" s="93">
        <v>32.049999999999997</v>
      </c>
      <c r="S57" s="93">
        <v>32.049999999999997</v>
      </c>
      <c r="T57" s="93">
        <v>32.049999999999997</v>
      </c>
      <c r="U57">
        <v>1.07</v>
      </c>
      <c r="V57">
        <v>148.82591400000001</v>
      </c>
      <c r="W57">
        <v>1.34</v>
      </c>
      <c r="X57">
        <v>50</v>
      </c>
      <c r="Y57">
        <v>16.66</v>
      </c>
      <c r="Z57">
        <v>16.670000000000002</v>
      </c>
      <c r="AA57">
        <v>245.83</v>
      </c>
      <c r="AB57">
        <v>49.17</v>
      </c>
      <c r="AC57">
        <v>82.83</v>
      </c>
      <c r="AD57">
        <v>46.5</v>
      </c>
      <c r="AE57">
        <v>90</v>
      </c>
      <c r="AF57">
        <v>45</v>
      </c>
      <c r="AG57">
        <v>11.66</v>
      </c>
      <c r="AH57">
        <v>31</v>
      </c>
      <c r="AI57">
        <v>31</v>
      </c>
      <c r="AJ57">
        <v>19.25</v>
      </c>
      <c r="AK57">
        <v>193</v>
      </c>
      <c r="AL57">
        <v>82</v>
      </c>
    </row>
    <row r="58" spans="1:38">
      <c r="A58" t="s">
        <v>100</v>
      </c>
      <c r="B58" s="34">
        <v>114.56</v>
      </c>
      <c r="C58" s="34">
        <v>32.340000000000003</v>
      </c>
      <c r="D58" s="93">
        <f t="shared" si="0"/>
        <v>96.149999999999991</v>
      </c>
      <c r="E58" s="34">
        <v>0</v>
      </c>
      <c r="F58" s="34"/>
      <c r="G58" s="34"/>
      <c r="H58" s="34"/>
      <c r="I58" s="34"/>
      <c r="J58" s="37">
        <v>17.239999999999998</v>
      </c>
      <c r="K58" s="37">
        <v>17.239999999999998</v>
      </c>
      <c r="L58" s="37">
        <v>17.670000000000002</v>
      </c>
      <c r="M58">
        <v>33.020000000000003</v>
      </c>
      <c r="N58">
        <v>231.05</v>
      </c>
      <c r="O58">
        <v>50.97</v>
      </c>
      <c r="P58">
        <v>1.1599999999999999</v>
      </c>
      <c r="Q58">
        <v>6.01</v>
      </c>
      <c r="R58" s="93">
        <v>32.049999999999997</v>
      </c>
      <c r="S58" s="93">
        <v>32.049999999999997</v>
      </c>
      <c r="T58" s="93">
        <v>32.049999999999997</v>
      </c>
      <c r="U58">
        <v>1.07</v>
      </c>
      <c r="V58">
        <v>145.556298</v>
      </c>
      <c r="W58">
        <v>1.34</v>
      </c>
      <c r="X58">
        <v>49</v>
      </c>
      <c r="Y58">
        <v>16.34</v>
      </c>
      <c r="Z58">
        <v>16.329999999999998</v>
      </c>
      <c r="AA58">
        <v>245.83</v>
      </c>
      <c r="AB58">
        <v>49.17</v>
      </c>
      <c r="AC58">
        <v>82.47</v>
      </c>
      <c r="AD58">
        <v>46.5</v>
      </c>
      <c r="AE58">
        <v>90</v>
      </c>
      <c r="AF58">
        <v>45</v>
      </c>
      <c r="AG58">
        <v>11.34</v>
      </c>
      <c r="AH58">
        <v>30</v>
      </c>
      <c r="AI58">
        <v>30</v>
      </c>
      <c r="AJ58">
        <v>19.25</v>
      </c>
      <c r="AK58">
        <v>193</v>
      </c>
      <c r="AL58">
        <v>82</v>
      </c>
    </row>
    <row r="59" spans="1:38">
      <c r="A59" t="s">
        <v>101</v>
      </c>
      <c r="B59" s="34">
        <v>138.63</v>
      </c>
      <c r="C59" s="34">
        <v>32.340000000000003</v>
      </c>
      <c r="D59" s="93">
        <f t="shared" si="0"/>
        <v>96.149999999999991</v>
      </c>
      <c r="E59" s="34">
        <v>0</v>
      </c>
      <c r="F59" s="34"/>
      <c r="G59" s="34"/>
      <c r="H59" s="34"/>
      <c r="I59" s="34"/>
      <c r="J59" s="37">
        <v>17.239999999999998</v>
      </c>
      <c r="K59" s="37">
        <v>17.239999999999998</v>
      </c>
      <c r="L59" s="37">
        <v>17.670000000000002</v>
      </c>
      <c r="M59">
        <v>33.020000000000003</v>
      </c>
      <c r="N59">
        <v>231.05</v>
      </c>
      <c r="O59">
        <v>50.97</v>
      </c>
      <c r="P59">
        <v>0.93</v>
      </c>
      <c r="Q59">
        <v>6.01</v>
      </c>
      <c r="R59" s="93">
        <v>32.049999999999997</v>
      </c>
      <c r="S59" s="93">
        <v>32.049999999999997</v>
      </c>
      <c r="T59" s="93">
        <v>32.049999999999997</v>
      </c>
      <c r="U59">
        <v>1.07</v>
      </c>
      <c r="V59">
        <v>141.16761700000001</v>
      </c>
      <c r="W59">
        <v>1.39</v>
      </c>
      <c r="X59">
        <v>48.5</v>
      </c>
      <c r="Y59">
        <v>16.16</v>
      </c>
      <c r="Z59">
        <v>16.170000000000002</v>
      </c>
      <c r="AA59">
        <v>245.83</v>
      </c>
      <c r="AB59">
        <v>49.17</v>
      </c>
      <c r="AC59">
        <v>89</v>
      </c>
      <c r="AD59">
        <v>45.7</v>
      </c>
      <c r="AE59">
        <v>87</v>
      </c>
      <c r="AF59">
        <v>43</v>
      </c>
      <c r="AG59">
        <v>16</v>
      </c>
      <c r="AH59">
        <v>29.33</v>
      </c>
      <c r="AI59">
        <v>29.33</v>
      </c>
      <c r="AJ59">
        <v>19.25</v>
      </c>
      <c r="AK59">
        <v>182</v>
      </c>
      <c r="AL59">
        <v>78</v>
      </c>
    </row>
    <row r="60" spans="1:38">
      <c r="A60" t="s">
        <v>102</v>
      </c>
      <c r="B60" s="34">
        <v>138.63</v>
      </c>
      <c r="C60" s="34">
        <v>32.340000000000003</v>
      </c>
      <c r="D60" s="93">
        <f t="shared" si="0"/>
        <v>96.149999999999991</v>
      </c>
      <c r="E60" s="34">
        <v>0</v>
      </c>
      <c r="F60" s="34"/>
      <c r="G60" s="34"/>
      <c r="H60" s="34"/>
      <c r="I60" s="34"/>
      <c r="J60" s="37">
        <v>17.239999999999998</v>
      </c>
      <c r="K60" s="37">
        <v>17.239999999999998</v>
      </c>
      <c r="L60" s="37">
        <v>17.670000000000002</v>
      </c>
      <c r="M60">
        <v>33.020000000000003</v>
      </c>
      <c r="N60">
        <v>270.76</v>
      </c>
      <c r="O60">
        <v>50.97</v>
      </c>
      <c r="P60">
        <v>0.93</v>
      </c>
      <c r="Q60">
        <v>6.41</v>
      </c>
      <c r="R60" s="93">
        <v>32.049999999999997</v>
      </c>
      <c r="S60" s="93">
        <v>32.049999999999997</v>
      </c>
      <c r="T60" s="93">
        <v>32.049999999999997</v>
      </c>
      <c r="U60">
        <v>1.07</v>
      </c>
      <c r="V60">
        <v>135.990725</v>
      </c>
      <c r="W60">
        <v>1.39</v>
      </c>
      <c r="X60">
        <v>48</v>
      </c>
      <c r="Y60">
        <v>16</v>
      </c>
      <c r="Z60">
        <v>16</v>
      </c>
      <c r="AA60">
        <v>245.83</v>
      </c>
      <c r="AB60">
        <v>49.17</v>
      </c>
      <c r="AC60">
        <v>88.89</v>
      </c>
      <c r="AD60">
        <v>44.4</v>
      </c>
      <c r="AE60">
        <v>87</v>
      </c>
      <c r="AF60">
        <v>43</v>
      </c>
      <c r="AG60">
        <v>15.66</v>
      </c>
      <c r="AH60">
        <v>28</v>
      </c>
      <c r="AI60">
        <v>28</v>
      </c>
      <c r="AJ60">
        <v>19.25</v>
      </c>
      <c r="AK60">
        <v>182</v>
      </c>
      <c r="AL60">
        <v>78</v>
      </c>
    </row>
    <row r="61" spans="1:38">
      <c r="A61" t="s">
        <v>103</v>
      </c>
      <c r="B61" s="34">
        <v>138.63</v>
      </c>
      <c r="C61" s="34">
        <v>32.340000000000003</v>
      </c>
      <c r="D61" s="93">
        <f t="shared" si="0"/>
        <v>96.149999999999991</v>
      </c>
      <c r="E61" s="34">
        <v>0</v>
      </c>
      <c r="F61" s="34"/>
      <c r="G61" s="34"/>
      <c r="H61" s="34"/>
      <c r="I61" s="34"/>
      <c r="J61" s="37">
        <v>16.239999999999998</v>
      </c>
      <c r="K61" s="37">
        <v>16.239999999999998</v>
      </c>
      <c r="L61" s="37">
        <v>16.66</v>
      </c>
      <c r="M61">
        <v>33.020000000000003</v>
      </c>
      <c r="N61">
        <v>270.76</v>
      </c>
      <c r="O61">
        <v>50.97</v>
      </c>
      <c r="P61">
        <v>0.93</v>
      </c>
      <c r="Q61">
        <v>7.01</v>
      </c>
      <c r="R61" s="93">
        <v>32.049999999999997</v>
      </c>
      <c r="S61" s="93">
        <v>32.049999999999997</v>
      </c>
      <c r="T61" s="93">
        <v>32.049999999999997</v>
      </c>
      <c r="U61">
        <v>1.07</v>
      </c>
      <c r="V61">
        <v>130.19104899999999</v>
      </c>
      <c r="W61">
        <v>1.39</v>
      </c>
      <c r="X61">
        <v>59.5</v>
      </c>
      <c r="Y61">
        <v>19.84</v>
      </c>
      <c r="Z61">
        <v>19.829999999999998</v>
      </c>
      <c r="AA61">
        <v>245.83</v>
      </c>
      <c r="AB61">
        <v>49.17</v>
      </c>
      <c r="AC61">
        <v>89.39</v>
      </c>
      <c r="AD61">
        <v>43.8</v>
      </c>
      <c r="AE61">
        <v>87</v>
      </c>
      <c r="AF61">
        <v>43</v>
      </c>
      <c r="AG61">
        <v>15.34</v>
      </c>
      <c r="AH61">
        <v>34.67</v>
      </c>
      <c r="AI61">
        <v>34.67</v>
      </c>
      <c r="AJ61">
        <v>19.25</v>
      </c>
      <c r="AK61">
        <v>182</v>
      </c>
      <c r="AL61">
        <v>78</v>
      </c>
    </row>
    <row r="62" spans="1:38">
      <c r="A62" t="s">
        <v>104</v>
      </c>
      <c r="B62" s="34">
        <v>138.63</v>
      </c>
      <c r="C62" s="34">
        <v>32.340000000000003</v>
      </c>
      <c r="D62" s="93">
        <f t="shared" si="0"/>
        <v>96.149999999999991</v>
      </c>
      <c r="E62" s="34">
        <v>0</v>
      </c>
      <c r="F62" s="34"/>
      <c r="G62" s="34"/>
      <c r="H62" s="34"/>
      <c r="I62" s="34"/>
      <c r="J62" s="37">
        <v>15.46</v>
      </c>
      <c r="K62" s="37">
        <v>15.46</v>
      </c>
      <c r="L62" s="37">
        <v>15.84</v>
      </c>
      <c r="M62">
        <v>33.020000000000003</v>
      </c>
      <c r="N62">
        <v>270.76</v>
      </c>
      <c r="O62">
        <v>50.97</v>
      </c>
      <c r="P62">
        <v>0.93</v>
      </c>
      <c r="Q62">
        <v>7.61</v>
      </c>
      <c r="R62" s="93">
        <v>32.049999999999997</v>
      </c>
      <c r="S62" s="93">
        <v>32.049999999999997</v>
      </c>
      <c r="T62" s="93">
        <v>32.049999999999997</v>
      </c>
      <c r="U62">
        <v>1.07</v>
      </c>
      <c r="V62">
        <v>123.729665</v>
      </c>
      <c r="W62">
        <v>1.39</v>
      </c>
      <c r="X62">
        <v>58</v>
      </c>
      <c r="Y62">
        <v>19.34</v>
      </c>
      <c r="Z62">
        <v>19.329999999999998</v>
      </c>
      <c r="AA62">
        <v>245.83</v>
      </c>
      <c r="AB62">
        <v>49.17</v>
      </c>
      <c r="AC62">
        <v>89.35</v>
      </c>
      <c r="AD62">
        <v>42.2</v>
      </c>
      <c r="AE62">
        <v>87</v>
      </c>
      <c r="AF62">
        <v>43</v>
      </c>
      <c r="AG62">
        <v>15</v>
      </c>
      <c r="AH62">
        <v>34</v>
      </c>
      <c r="AI62">
        <v>34</v>
      </c>
      <c r="AJ62">
        <v>19.25</v>
      </c>
      <c r="AK62">
        <v>182</v>
      </c>
      <c r="AL62">
        <v>78</v>
      </c>
    </row>
    <row r="63" spans="1:38">
      <c r="A63" t="s">
        <v>105</v>
      </c>
      <c r="B63" s="34">
        <v>165.29</v>
      </c>
      <c r="C63" s="34">
        <v>32.340000000000003</v>
      </c>
      <c r="D63" s="93">
        <f t="shared" si="0"/>
        <v>96.149999999999991</v>
      </c>
      <c r="E63" s="34">
        <v>0</v>
      </c>
      <c r="F63" s="34"/>
      <c r="G63" s="34"/>
      <c r="H63" s="34"/>
      <c r="I63" s="34"/>
      <c r="J63" s="37">
        <v>14.72</v>
      </c>
      <c r="K63" s="37">
        <v>14.72</v>
      </c>
      <c r="L63" s="37">
        <v>15.09</v>
      </c>
      <c r="M63">
        <v>33.020000000000003</v>
      </c>
      <c r="N63">
        <v>270.76</v>
      </c>
      <c r="O63">
        <v>50.97</v>
      </c>
      <c r="P63">
        <v>1.01</v>
      </c>
      <c r="Q63">
        <v>8.7799999999999994</v>
      </c>
      <c r="R63" s="93">
        <v>32.049999999999997</v>
      </c>
      <c r="S63" s="93">
        <v>32.049999999999997</v>
      </c>
      <c r="T63" s="93">
        <v>32.049999999999997</v>
      </c>
      <c r="U63">
        <v>1.1100000000000001</v>
      </c>
      <c r="V63">
        <v>114.738221</v>
      </c>
      <c r="W63">
        <v>1.39</v>
      </c>
      <c r="X63">
        <v>56</v>
      </c>
      <c r="Y63">
        <v>18.66</v>
      </c>
      <c r="Z63">
        <v>18.670000000000002</v>
      </c>
      <c r="AA63">
        <v>245.83</v>
      </c>
      <c r="AB63">
        <v>49.17</v>
      </c>
      <c r="AC63">
        <v>89.35</v>
      </c>
      <c r="AD63">
        <v>39.6</v>
      </c>
      <c r="AE63">
        <v>85</v>
      </c>
      <c r="AF63">
        <v>43</v>
      </c>
      <c r="AG63">
        <v>14.66</v>
      </c>
      <c r="AH63">
        <v>33.33</v>
      </c>
      <c r="AI63">
        <v>33.33</v>
      </c>
      <c r="AJ63">
        <v>19.25</v>
      </c>
      <c r="AK63">
        <v>175</v>
      </c>
      <c r="AL63">
        <v>75</v>
      </c>
    </row>
    <row r="64" spans="1:38">
      <c r="A64" t="s">
        <v>106</v>
      </c>
      <c r="B64" s="34">
        <v>165.29</v>
      </c>
      <c r="C64" s="34">
        <v>32.340000000000003</v>
      </c>
      <c r="D64" s="93">
        <f t="shared" si="0"/>
        <v>96.149999999999991</v>
      </c>
      <c r="E64" s="34">
        <v>0</v>
      </c>
      <c r="F64" s="34"/>
      <c r="G64" s="34"/>
      <c r="H64" s="34"/>
      <c r="I64" s="34"/>
      <c r="J64" s="37">
        <v>13.86</v>
      </c>
      <c r="K64" s="37">
        <v>13.86</v>
      </c>
      <c r="L64" s="37">
        <v>14.2</v>
      </c>
      <c r="M64">
        <v>33.020000000000003</v>
      </c>
      <c r="N64">
        <v>270.76</v>
      </c>
      <c r="O64">
        <v>50.97</v>
      </c>
      <c r="P64">
        <v>1.01</v>
      </c>
      <c r="Q64">
        <v>9.3800000000000008</v>
      </c>
      <c r="R64" s="93">
        <v>32.049999999999997</v>
      </c>
      <c r="S64" s="93">
        <v>32.049999999999997</v>
      </c>
      <c r="T64" s="93">
        <v>32.049999999999997</v>
      </c>
      <c r="U64">
        <v>1.1100000000000001</v>
      </c>
      <c r="V64">
        <v>106.817187</v>
      </c>
      <c r="W64">
        <v>1.39</v>
      </c>
      <c r="X64">
        <v>54</v>
      </c>
      <c r="Y64">
        <v>18</v>
      </c>
      <c r="Z64">
        <v>18</v>
      </c>
      <c r="AA64">
        <v>245.83</v>
      </c>
      <c r="AB64">
        <v>49.17</v>
      </c>
      <c r="AC64">
        <v>87.71</v>
      </c>
      <c r="AD64">
        <v>37.5</v>
      </c>
      <c r="AE64">
        <v>80</v>
      </c>
      <c r="AF64">
        <v>40</v>
      </c>
      <c r="AG64">
        <v>14.34</v>
      </c>
      <c r="AH64">
        <v>32.33</v>
      </c>
      <c r="AI64">
        <v>32.33</v>
      </c>
      <c r="AJ64">
        <v>20.22</v>
      </c>
      <c r="AK64">
        <v>165</v>
      </c>
      <c r="AL64">
        <v>70</v>
      </c>
    </row>
    <row r="65" spans="1:38">
      <c r="A65" t="s">
        <v>107</v>
      </c>
      <c r="B65" s="34">
        <v>139.59</v>
      </c>
      <c r="C65" s="34">
        <v>32.340000000000003</v>
      </c>
      <c r="D65" s="93">
        <f t="shared" si="0"/>
        <v>96.149999999999991</v>
      </c>
      <c r="E65" s="34">
        <v>0</v>
      </c>
      <c r="F65" s="34"/>
      <c r="G65" s="34"/>
      <c r="H65" s="34"/>
      <c r="I65" s="34"/>
      <c r="J65" s="37">
        <v>12.94</v>
      </c>
      <c r="K65" s="37">
        <v>12.94</v>
      </c>
      <c r="L65" s="37">
        <v>13.26</v>
      </c>
      <c r="M65">
        <v>33.020000000000003</v>
      </c>
      <c r="N65">
        <v>270.76</v>
      </c>
      <c r="O65">
        <v>50.97</v>
      </c>
      <c r="P65">
        <v>1.01</v>
      </c>
      <c r="Q65">
        <v>9.94</v>
      </c>
      <c r="R65" s="93">
        <v>32.049999999999997</v>
      </c>
      <c r="S65" s="93">
        <v>32.049999999999997</v>
      </c>
      <c r="T65" s="93">
        <v>32.049999999999997</v>
      </c>
      <c r="U65">
        <v>1.1100000000000001</v>
      </c>
      <c r="V65">
        <v>97.796549999999996</v>
      </c>
      <c r="W65">
        <v>1.39</v>
      </c>
      <c r="X65">
        <v>51.5</v>
      </c>
      <c r="Y65">
        <v>17.16</v>
      </c>
      <c r="Z65">
        <v>17.170000000000002</v>
      </c>
      <c r="AA65">
        <v>213.6</v>
      </c>
      <c r="AB65">
        <v>42.72</v>
      </c>
      <c r="AC65">
        <v>81.760000000000005</v>
      </c>
      <c r="AD65">
        <v>35.299999999999997</v>
      </c>
      <c r="AE65">
        <v>72</v>
      </c>
      <c r="AF65">
        <v>36</v>
      </c>
      <c r="AG65">
        <v>14</v>
      </c>
      <c r="AH65">
        <v>31.33</v>
      </c>
      <c r="AI65">
        <v>31.33</v>
      </c>
      <c r="AJ65">
        <v>19.25</v>
      </c>
      <c r="AK65">
        <v>151</v>
      </c>
      <c r="AL65">
        <v>64</v>
      </c>
    </row>
    <row r="66" spans="1:38">
      <c r="A66" t="s">
        <v>108</v>
      </c>
      <c r="B66" s="34">
        <v>139.59</v>
      </c>
      <c r="C66" s="34">
        <v>32.340000000000003</v>
      </c>
      <c r="D66" s="93">
        <f t="shared" si="0"/>
        <v>96.149999999999991</v>
      </c>
      <c r="E66" s="34">
        <v>0</v>
      </c>
      <c r="F66" s="34"/>
      <c r="G66" s="34"/>
      <c r="H66" s="34"/>
      <c r="I66" s="34"/>
      <c r="J66" s="37">
        <v>11.96</v>
      </c>
      <c r="K66" s="37">
        <v>11.96</v>
      </c>
      <c r="L66" s="37">
        <v>12.26</v>
      </c>
      <c r="M66">
        <v>33.020000000000003</v>
      </c>
      <c r="N66">
        <v>270.76</v>
      </c>
      <c r="O66">
        <v>50.97</v>
      </c>
      <c r="P66">
        <v>1.01</v>
      </c>
      <c r="Q66">
        <v>10.48</v>
      </c>
      <c r="R66" s="93">
        <v>32.049999999999997</v>
      </c>
      <c r="S66" s="93">
        <v>32.049999999999997</v>
      </c>
      <c r="T66" s="93">
        <v>32.049999999999997</v>
      </c>
      <c r="U66">
        <v>1.1100000000000001</v>
      </c>
      <c r="V66">
        <v>87.841736999999995</v>
      </c>
      <c r="W66">
        <v>1.39</v>
      </c>
      <c r="X66">
        <v>49</v>
      </c>
      <c r="Y66">
        <v>16.34</v>
      </c>
      <c r="Z66">
        <v>16.329999999999998</v>
      </c>
      <c r="AA66">
        <v>198.98</v>
      </c>
      <c r="AB66">
        <v>39.799999999999997</v>
      </c>
      <c r="AC66">
        <v>75.81</v>
      </c>
      <c r="AD66">
        <v>32.200000000000003</v>
      </c>
      <c r="AE66">
        <v>65</v>
      </c>
      <c r="AF66">
        <v>33</v>
      </c>
      <c r="AG66">
        <v>13.66</v>
      </c>
      <c r="AH66">
        <v>30</v>
      </c>
      <c r="AI66">
        <v>30</v>
      </c>
      <c r="AJ66">
        <v>19.25</v>
      </c>
      <c r="AK66">
        <v>137</v>
      </c>
      <c r="AL66">
        <v>58</v>
      </c>
    </row>
    <row r="67" spans="1:38">
      <c r="A67" t="s">
        <v>109</v>
      </c>
      <c r="B67" s="34">
        <v>166.25</v>
      </c>
      <c r="C67" s="34">
        <v>32.340000000000003</v>
      </c>
      <c r="D67" s="93">
        <f t="shared" si="0"/>
        <v>96.149999999999991</v>
      </c>
      <c r="E67" s="34">
        <v>0</v>
      </c>
      <c r="F67" s="34"/>
      <c r="G67" s="34"/>
      <c r="H67" s="34"/>
      <c r="I67" s="34"/>
      <c r="J67" s="37">
        <v>8.6</v>
      </c>
      <c r="K67" s="37">
        <v>8.6</v>
      </c>
      <c r="L67" s="37">
        <v>8.81</v>
      </c>
      <c r="M67">
        <v>33.020000000000003</v>
      </c>
      <c r="N67">
        <v>270.76</v>
      </c>
      <c r="O67">
        <v>50.97</v>
      </c>
      <c r="P67">
        <v>1.01</v>
      </c>
      <c r="Q67">
        <v>10.94</v>
      </c>
      <c r="R67" s="93">
        <v>32.049999999999997</v>
      </c>
      <c r="S67" s="93">
        <v>32.049999999999997</v>
      </c>
      <c r="T67" s="93">
        <v>32.049999999999997</v>
      </c>
      <c r="U67">
        <v>1.1100000000000001</v>
      </c>
      <c r="V67">
        <v>77.312794999999994</v>
      </c>
      <c r="W67">
        <v>1.43</v>
      </c>
      <c r="X67">
        <v>41.16</v>
      </c>
      <c r="Y67">
        <v>13.72</v>
      </c>
      <c r="Z67">
        <v>13.72</v>
      </c>
      <c r="AA67">
        <v>180.18</v>
      </c>
      <c r="AB67">
        <v>36.03</v>
      </c>
      <c r="AC67">
        <v>61.65</v>
      </c>
      <c r="AD67">
        <v>29.4</v>
      </c>
      <c r="AE67">
        <v>57</v>
      </c>
      <c r="AF67">
        <v>29</v>
      </c>
      <c r="AG67">
        <v>11.66</v>
      </c>
      <c r="AH67">
        <v>26.33</v>
      </c>
      <c r="AI67">
        <v>26.33</v>
      </c>
      <c r="AJ67">
        <v>20.22</v>
      </c>
      <c r="AK67">
        <v>123</v>
      </c>
      <c r="AL67">
        <v>52</v>
      </c>
    </row>
    <row r="68" spans="1:38">
      <c r="A68" t="s">
        <v>110</v>
      </c>
      <c r="B68" s="34">
        <v>166.25</v>
      </c>
      <c r="C68" s="34">
        <v>51.27</v>
      </c>
      <c r="D68" s="93">
        <f t="shared" ref="D68:D98" si="1">R68+S68+T68</f>
        <v>96.149999999999991</v>
      </c>
      <c r="E68" s="34">
        <v>0</v>
      </c>
      <c r="F68" s="34"/>
      <c r="G68" s="34"/>
      <c r="H68" s="34"/>
      <c r="I68" s="34"/>
      <c r="J68" s="37">
        <v>7.64</v>
      </c>
      <c r="K68" s="37">
        <v>7.64</v>
      </c>
      <c r="L68" s="37">
        <v>7.83</v>
      </c>
      <c r="M68">
        <v>33.020000000000003</v>
      </c>
      <c r="N68">
        <v>270.76</v>
      </c>
      <c r="O68">
        <v>50.97</v>
      </c>
      <c r="P68">
        <v>1.01</v>
      </c>
      <c r="Q68">
        <v>11.13</v>
      </c>
      <c r="R68" s="93">
        <v>32.049999999999997</v>
      </c>
      <c r="S68" s="93">
        <v>32.049999999999997</v>
      </c>
      <c r="T68" s="93">
        <v>32.049999999999997</v>
      </c>
      <c r="U68">
        <v>1.1100000000000001</v>
      </c>
      <c r="V68">
        <v>66.735197999999997</v>
      </c>
      <c r="W68">
        <v>1.43</v>
      </c>
      <c r="X68">
        <v>40.83</v>
      </c>
      <c r="Y68">
        <v>13.6</v>
      </c>
      <c r="Z68">
        <v>13.61</v>
      </c>
      <c r="AA68">
        <v>160.46</v>
      </c>
      <c r="AB68">
        <v>32.090000000000003</v>
      </c>
      <c r="AC68">
        <v>54.4</v>
      </c>
      <c r="AD68">
        <v>26</v>
      </c>
      <c r="AE68">
        <v>49</v>
      </c>
      <c r="AF68">
        <v>24</v>
      </c>
      <c r="AG68">
        <v>11.34</v>
      </c>
      <c r="AH68">
        <v>25.67</v>
      </c>
      <c r="AI68">
        <v>25.67</v>
      </c>
      <c r="AJ68">
        <v>20.22</v>
      </c>
      <c r="AK68">
        <v>109</v>
      </c>
      <c r="AL68">
        <v>46</v>
      </c>
    </row>
    <row r="69" spans="1:38">
      <c r="A69" t="s">
        <v>111</v>
      </c>
      <c r="B69" s="34">
        <v>226.16</v>
      </c>
      <c r="C69" s="34">
        <v>51.27</v>
      </c>
      <c r="D69" s="93">
        <f t="shared" si="1"/>
        <v>96.149999999999991</v>
      </c>
      <c r="E69" s="34">
        <v>0</v>
      </c>
      <c r="F69" s="34"/>
      <c r="G69" s="34"/>
      <c r="H69" s="34"/>
      <c r="I69" s="34"/>
      <c r="J69" s="37">
        <v>6.79</v>
      </c>
      <c r="K69" s="37">
        <v>6.79</v>
      </c>
      <c r="L69" s="37">
        <v>6.96</v>
      </c>
      <c r="M69">
        <v>57.74</v>
      </c>
      <c r="N69">
        <v>270.76</v>
      </c>
      <c r="O69">
        <v>50.97</v>
      </c>
      <c r="P69">
        <v>1.01</v>
      </c>
      <c r="Q69">
        <v>12.52</v>
      </c>
      <c r="R69" s="93">
        <v>32.049999999999997</v>
      </c>
      <c r="S69" s="93">
        <v>32.049999999999997</v>
      </c>
      <c r="T69" s="93">
        <v>32.049999999999997</v>
      </c>
      <c r="U69">
        <v>1.1100000000000001</v>
      </c>
      <c r="V69">
        <v>58.853088</v>
      </c>
      <c r="W69">
        <v>0</v>
      </c>
      <c r="X69">
        <v>30</v>
      </c>
      <c r="Y69">
        <v>10</v>
      </c>
      <c r="Z69">
        <v>10</v>
      </c>
      <c r="AA69">
        <v>122.56</v>
      </c>
      <c r="AB69">
        <v>24.51</v>
      </c>
      <c r="AC69">
        <v>46.7</v>
      </c>
      <c r="AD69">
        <v>19.8</v>
      </c>
      <c r="AE69">
        <v>40</v>
      </c>
      <c r="AF69">
        <v>20</v>
      </c>
      <c r="AG69">
        <v>11</v>
      </c>
      <c r="AH69">
        <v>20</v>
      </c>
      <c r="AI69">
        <v>20</v>
      </c>
      <c r="AJ69">
        <v>21.18</v>
      </c>
      <c r="AK69">
        <v>88</v>
      </c>
      <c r="AL69">
        <v>37</v>
      </c>
    </row>
    <row r="70" spans="1:38">
      <c r="A70" t="s">
        <v>112</v>
      </c>
      <c r="B70" s="34">
        <v>226.16</v>
      </c>
      <c r="C70" s="34">
        <v>74.98</v>
      </c>
      <c r="D70" s="93">
        <f t="shared" si="1"/>
        <v>96.149999999999991</v>
      </c>
      <c r="E70" s="34">
        <v>0</v>
      </c>
      <c r="F70" s="34"/>
      <c r="G70" s="34"/>
      <c r="H70" s="34"/>
      <c r="I70" s="34"/>
      <c r="J70" s="37">
        <v>5.73</v>
      </c>
      <c r="K70" s="37">
        <v>5.73</v>
      </c>
      <c r="L70" s="37">
        <v>5.87</v>
      </c>
      <c r="M70">
        <v>57.74</v>
      </c>
      <c r="N70">
        <v>270.76</v>
      </c>
      <c r="O70">
        <v>50.97</v>
      </c>
      <c r="P70">
        <v>1.01</v>
      </c>
      <c r="Q70">
        <v>12.38</v>
      </c>
      <c r="R70" s="93">
        <v>32.049999999999997</v>
      </c>
      <c r="S70" s="93">
        <v>32.049999999999997</v>
      </c>
      <c r="T70" s="93">
        <v>32.049999999999997</v>
      </c>
      <c r="U70">
        <v>1.1100000000000001</v>
      </c>
      <c r="V70">
        <v>46.475256000000002</v>
      </c>
      <c r="W70">
        <v>0</v>
      </c>
      <c r="X70">
        <v>29.86</v>
      </c>
      <c r="Y70">
        <v>9.9700000000000006</v>
      </c>
      <c r="Z70">
        <v>9.9499999999999993</v>
      </c>
      <c r="AA70">
        <v>103.69</v>
      </c>
      <c r="AB70">
        <v>20.74</v>
      </c>
      <c r="AC70">
        <v>38.81</v>
      </c>
      <c r="AD70">
        <v>16.5</v>
      </c>
      <c r="AE70">
        <v>30</v>
      </c>
      <c r="AF70">
        <v>15</v>
      </c>
      <c r="AG70">
        <v>10.66</v>
      </c>
      <c r="AH70">
        <v>19.670000000000002</v>
      </c>
      <c r="AI70">
        <v>19.670000000000002</v>
      </c>
      <c r="AJ70">
        <v>22.14</v>
      </c>
      <c r="AK70">
        <v>70</v>
      </c>
      <c r="AL70">
        <v>30</v>
      </c>
    </row>
    <row r="71" spans="1:38">
      <c r="A71" t="s">
        <v>113</v>
      </c>
      <c r="B71" s="34">
        <v>226.16</v>
      </c>
      <c r="C71" s="34">
        <v>74.98</v>
      </c>
      <c r="D71" s="93">
        <f t="shared" si="1"/>
        <v>72.960000000000008</v>
      </c>
      <c r="E71" s="34">
        <v>0</v>
      </c>
      <c r="F71" s="34"/>
      <c r="G71" s="34"/>
      <c r="H71" s="34"/>
      <c r="I71" s="34"/>
      <c r="J71" s="37">
        <v>4.63</v>
      </c>
      <c r="K71" s="37">
        <v>4.63</v>
      </c>
      <c r="L71" s="37">
        <v>4.75</v>
      </c>
      <c r="M71">
        <v>57.74</v>
      </c>
      <c r="N71">
        <v>270.76</v>
      </c>
      <c r="O71">
        <v>50.97</v>
      </c>
      <c r="P71">
        <v>1.01</v>
      </c>
      <c r="Q71">
        <v>14.1</v>
      </c>
      <c r="R71" s="93">
        <v>22.48</v>
      </c>
      <c r="S71" s="93">
        <v>20</v>
      </c>
      <c r="T71" s="93">
        <v>30.48</v>
      </c>
      <c r="U71">
        <v>1.1499999999999999</v>
      </c>
      <c r="V71">
        <v>34.009844999999999</v>
      </c>
      <c r="W71">
        <v>0</v>
      </c>
      <c r="X71">
        <v>28.69</v>
      </c>
      <c r="Y71">
        <v>9.57</v>
      </c>
      <c r="Z71">
        <v>9.56</v>
      </c>
      <c r="AA71">
        <v>75.180000000000007</v>
      </c>
      <c r="AB71">
        <v>15.04</v>
      </c>
      <c r="AC71">
        <v>22.69</v>
      </c>
      <c r="AD71">
        <v>12.5</v>
      </c>
      <c r="AE71">
        <v>21</v>
      </c>
      <c r="AF71">
        <v>11</v>
      </c>
      <c r="AG71">
        <v>10.34</v>
      </c>
      <c r="AH71">
        <v>19.329999999999998</v>
      </c>
      <c r="AI71">
        <v>19.329999999999998</v>
      </c>
      <c r="AJ71">
        <v>22.14</v>
      </c>
      <c r="AK71">
        <v>53</v>
      </c>
      <c r="AL71">
        <v>22</v>
      </c>
    </row>
    <row r="72" spans="1:38">
      <c r="A72" t="s">
        <v>114</v>
      </c>
      <c r="B72" s="34">
        <v>226.16</v>
      </c>
      <c r="C72" s="34">
        <v>74.98</v>
      </c>
      <c r="D72" s="93">
        <f t="shared" si="1"/>
        <v>35.93</v>
      </c>
      <c r="E72" s="34">
        <v>0</v>
      </c>
      <c r="F72" s="34"/>
      <c r="G72" s="34"/>
      <c r="H72" s="34"/>
      <c r="I72" s="34"/>
      <c r="J72" s="37">
        <v>3.54</v>
      </c>
      <c r="K72" s="37">
        <v>3.54</v>
      </c>
      <c r="L72" s="37">
        <v>3.63</v>
      </c>
      <c r="M72">
        <v>57.74</v>
      </c>
      <c r="N72">
        <v>270.76</v>
      </c>
      <c r="O72">
        <v>50.97</v>
      </c>
      <c r="P72">
        <v>1.01</v>
      </c>
      <c r="Q72">
        <v>13.6</v>
      </c>
      <c r="R72" s="93">
        <v>10.48</v>
      </c>
      <c r="S72" s="93">
        <v>7</v>
      </c>
      <c r="T72" s="93">
        <v>18.45</v>
      </c>
      <c r="U72">
        <v>1.1499999999999999</v>
      </c>
      <c r="V72">
        <v>22.517534000000001</v>
      </c>
      <c r="W72">
        <v>0</v>
      </c>
      <c r="X72">
        <v>27.42</v>
      </c>
      <c r="Y72">
        <v>9.15</v>
      </c>
      <c r="Z72">
        <v>9.14</v>
      </c>
      <c r="AA72">
        <v>60.36</v>
      </c>
      <c r="AB72">
        <v>12.07</v>
      </c>
      <c r="AC72">
        <v>17</v>
      </c>
      <c r="AD72">
        <v>9.5</v>
      </c>
      <c r="AE72">
        <v>15</v>
      </c>
      <c r="AF72">
        <v>7</v>
      </c>
      <c r="AG72">
        <v>10.34</v>
      </c>
      <c r="AH72">
        <v>19</v>
      </c>
      <c r="AI72">
        <v>19</v>
      </c>
      <c r="AJ72">
        <v>23.1</v>
      </c>
      <c r="AK72">
        <v>35</v>
      </c>
      <c r="AL72">
        <v>15</v>
      </c>
    </row>
    <row r="73" spans="1:38">
      <c r="A73" t="s">
        <v>115</v>
      </c>
      <c r="B73" s="34">
        <v>260.51</v>
      </c>
      <c r="C73" s="34">
        <v>74.98</v>
      </c>
      <c r="D73" s="93">
        <f t="shared" si="1"/>
        <v>14.93</v>
      </c>
      <c r="E73" s="34">
        <v>0</v>
      </c>
      <c r="F73" s="34"/>
      <c r="G73" s="34"/>
      <c r="H73" s="34"/>
      <c r="I73" s="34"/>
      <c r="J73" s="37">
        <v>2.4</v>
      </c>
      <c r="K73" s="37">
        <v>2.4</v>
      </c>
      <c r="L73" s="37">
        <v>2.4500000000000002</v>
      </c>
      <c r="M73">
        <v>57.74</v>
      </c>
      <c r="N73">
        <v>270.76</v>
      </c>
      <c r="O73">
        <v>50.97</v>
      </c>
      <c r="P73">
        <v>1.01</v>
      </c>
      <c r="Q73">
        <v>12.6</v>
      </c>
      <c r="R73" s="93">
        <v>5.48</v>
      </c>
      <c r="S73" s="93">
        <v>1</v>
      </c>
      <c r="T73" s="93">
        <v>8.4499999999999993</v>
      </c>
      <c r="U73">
        <v>1.1499999999999999</v>
      </c>
      <c r="V73">
        <v>13.438511</v>
      </c>
      <c r="W73">
        <v>1.43</v>
      </c>
      <c r="X73">
        <v>27.19</v>
      </c>
      <c r="Y73">
        <v>9.07</v>
      </c>
      <c r="Z73">
        <v>9.06</v>
      </c>
      <c r="AA73">
        <v>45.07</v>
      </c>
      <c r="AB73">
        <v>9.01</v>
      </c>
      <c r="AC73">
        <v>12.7</v>
      </c>
      <c r="AD73">
        <v>6.5</v>
      </c>
      <c r="AE73">
        <v>12</v>
      </c>
      <c r="AF73">
        <v>6</v>
      </c>
      <c r="AG73">
        <v>10.34</v>
      </c>
      <c r="AH73">
        <v>18.329999999999998</v>
      </c>
      <c r="AI73">
        <v>18.329999999999998</v>
      </c>
      <c r="AJ73">
        <v>23.1</v>
      </c>
      <c r="AK73">
        <v>28</v>
      </c>
      <c r="AL73">
        <v>12</v>
      </c>
    </row>
    <row r="74" spans="1:38">
      <c r="A74" t="s">
        <v>116</v>
      </c>
      <c r="B74" s="34">
        <v>260.51</v>
      </c>
      <c r="C74" s="34">
        <v>74.98</v>
      </c>
      <c r="D74" s="93">
        <f t="shared" si="1"/>
        <v>3.7699999999999996</v>
      </c>
      <c r="E74" s="34">
        <v>0</v>
      </c>
      <c r="F74" s="34"/>
      <c r="G74" s="34"/>
      <c r="H74" s="34"/>
      <c r="I74" s="34"/>
      <c r="J74" s="37">
        <v>1.68</v>
      </c>
      <c r="K74" s="37">
        <v>1.68</v>
      </c>
      <c r="L74" s="37">
        <v>1.72</v>
      </c>
      <c r="M74">
        <v>57.74</v>
      </c>
      <c r="N74">
        <v>270.76</v>
      </c>
      <c r="O74">
        <v>52.95</v>
      </c>
      <c r="P74">
        <v>1.01</v>
      </c>
      <c r="Q74">
        <v>12.01</v>
      </c>
      <c r="R74" s="93">
        <v>1.22</v>
      </c>
      <c r="S74" s="93">
        <v>0</v>
      </c>
      <c r="T74" s="93">
        <v>2.5499999999999998</v>
      </c>
      <c r="U74">
        <v>1.1499999999999999</v>
      </c>
      <c r="V74">
        <v>7.3663670000000003</v>
      </c>
      <c r="W74">
        <v>1.43</v>
      </c>
      <c r="X74">
        <v>26.92</v>
      </c>
      <c r="Y74">
        <v>8.9700000000000006</v>
      </c>
      <c r="Z74">
        <v>8.9700000000000006</v>
      </c>
      <c r="AA74">
        <v>30.23</v>
      </c>
      <c r="AB74">
        <v>6.04</v>
      </c>
      <c r="AC74">
        <v>9.24</v>
      </c>
      <c r="AD74">
        <v>4</v>
      </c>
      <c r="AE74">
        <v>10</v>
      </c>
      <c r="AF74">
        <v>5</v>
      </c>
      <c r="AG74">
        <v>9.34</v>
      </c>
      <c r="AH74">
        <v>17.670000000000002</v>
      </c>
      <c r="AI74">
        <v>17.670000000000002</v>
      </c>
      <c r="AJ74">
        <v>24.07</v>
      </c>
      <c r="AK74">
        <v>18</v>
      </c>
      <c r="AL74">
        <v>7</v>
      </c>
    </row>
    <row r="75" spans="1:38">
      <c r="A75" t="s">
        <v>117</v>
      </c>
      <c r="B75" s="34">
        <v>260.51</v>
      </c>
      <c r="C75" s="34">
        <v>74.98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1.03</v>
      </c>
      <c r="K75" s="37">
        <v>1.03</v>
      </c>
      <c r="L75" s="37">
        <v>1.06</v>
      </c>
      <c r="M75">
        <v>57.74</v>
      </c>
      <c r="N75">
        <v>270.76</v>
      </c>
      <c r="O75">
        <v>81.83</v>
      </c>
      <c r="P75">
        <v>1.01</v>
      </c>
      <c r="Q75">
        <v>11.83</v>
      </c>
      <c r="R75" s="93">
        <v>0</v>
      </c>
      <c r="S75" s="93">
        <v>0</v>
      </c>
      <c r="T75" s="93">
        <v>0</v>
      </c>
      <c r="U75">
        <v>1.07</v>
      </c>
      <c r="V75">
        <v>3.4545050000000002</v>
      </c>
      <c r="W75">
        <v>1.39</v>
      </c>
      <c r="X75">
        <v>27.04</v>
      </c>
      <c r="Y75">
        <v>9.02</v>
      </c>
      <c r="Z75">
        <v>9.01</v>
      </c>
      <c r="AA75">
        <v>19.53</v>
      </c>
      <c r="AB75">
        <v>3.9</v>
      </c>
      <c r="AC75">
        <v>5.53</v>
      </c>
      <c r="AD75">
        <v>3</v>
      </c>
      <c r="AE75">
        <v>4</v>
      </c>
      <c r="AF75">
        <v>2</v>
      </c>
      <c r="AG75">
        <v>8.66</v>
      </c>
      <c r="AH75">
        <v>18.329999999999998</v>
      </c>
      <c r="AI75">
        <v>18.329999999999998</v>
      </c>
      <c r="AJ75">
        <v>25.03</v>
      </c>
      <c r="AK75">
        <v>7</v>
      </c>
      <c r="AL75">
        <v>3</v>
      </c>
    </row>
    <row r="76" spans="1:38">
      <c r="A76" t="s">
        <v>118</v>
      </c>
      <c r="B76" s="34">
        <v>260.51</v>
      </c>
      <c r="C76" s="34">
        <v>74.98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0.53</v>
      </c>
      <c r="K76" s="37">
        <v>0.53</v>
      </c>
      <c r="L76" s="37">
        <v>0.53</v>
      </c>
      <c r="M76">
        <v>57.74</v>
      </c>
      <c r="N76">
        <v>270.76</v>
      </c>
      <c r="O76">
        <v>99.75</v>
      </c>
      <c r="P76">
        <v>1.01</v>
      </c>
      <c r="Q76">
        <v>11.54</v>
      </c>
      <c r="R76" s="93">
        <v>0</v>
      </c>
      <c r="S76" s="93">
        <v>0</v>
      </c>
      <c r="T76" s="93">
        <v>0</v>
      </c>
      <c r="U76">
        <v>1.07</v>
      </c>
      <c r="V76">
        <v>0.76874900000000002</v>
      </c>
      <c r="W76">
        <v>1.39</v>
      </c>
      <c r="X76">
        <v>27.54</v>
      </c>
      <c r="Y76">
        <v>9.19</v>
      </c>
      <c r="Z76">
        <v>9.18</v>
      </c>
      <c r="AA76">
        <v>10.98</v>
      </c>
      <c r="AB76">
        <v>2.2000000000000002</v>
      </c>
      <c r="AC76">
        <v>2.92</v>
      </c>
      <c r="AD76">
        <v>2</v>
      </c>
      <c r="AE76">
        <v>0</v>
      </c>
      <c r="AF76">
        <v>0</v>
      </c>
      <c r="AG76">
        <v>8</v>
      </c>
      <c r="AH76">
        <v>18.670000000000002</v>
      </c>
      <c r="AI76">
        <v>18.670000000000002</v>
      </c>
      <c r="AJ76">
        <v>25.99</v>
      </c>
      <c r="AK76">
        <v>1</v>
      </c>
      <c r="AL76">
        <v>1</v>
      </c>
    </row>
    <row r="77" spans="1:38">
      <c r="A77" t="s">
        <v>119</v>
      </c>
      <c r="B77" s="34">
        <v>260.51</v>
      </c>
      <c r="C77" s="34">
        <v>56.04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47.17</v>
      </c>
      <c r="N77">
        <v>270.76</v>
      </c>
      <c r="O77">
        <v>99.75</v>
      </c>
      <c r="P77">
        <v>1.01</v>
      </c>
      <c r="Q77">
        <v>11.37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1.39</v>
      </c>
      <c r="X77">
        <v>31.2</v>
      </c>
      <c r="Y77">
        <v>10.4</v>
      </c>
      <c r="Z77">
        <v>10.4</v>
      </c>
      <c r="AA77">
        <v>4.88</v>
      </c>
      <c r="AB77">
        <v>0.98</v>
      </c>
      <c r="AC77">
        <v>0.98</v>
      </c>
      <c r="AD77">
        <v>1</v>
      </c>
      <c r="AE77">
        <v>0</v>
      </c>
      <c r="AF77">
        <v>0</v>
      </c>
      <c r="AG77">
        <v>7.34</v>
      </c>
      <c r="AH77">
        <v>16.670000000000002</v>
      </c>
      <c r="AI77">
        <v>16.670000000000002</v>
      </c>
      <c r="AJ77">
        <v>25.99</v>
      </c>
      <c r="AK77">
        <v>1</v>
      </c>
      <c r="AL77">
        <v>0</v>
      </c>
    </row>
    <row r="78" spans="1:38">
      <c r="A78" t="s">
        <v>120</v>
      </c>
      <c r="B78" s="34">
        <v>260.51</v>
      </c>
      <c r="C78" s="34">
        <v>86.84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51.42</v>
      </c>
      <c r="N78">
        <v>270.76</v>
      </c>
      <c r="O78">
        <v>99.75</v>
      </c>
      <c r="P78">
        <v>1.01</v>
      </c>
      <c r="Q78">
        <v>10.77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1.39</v>
      </c>
      <c r="X78">
        <v>31.2</v>
      </c>
      <c r="Y78">
        <v>10.4</v>
      </c>
      <c r="Z78">
        <v>10.4</v>
      </c>
      <c r="AA78">
        <v>0.64</v>
      </c>
      <c r="AB78">
        <v>0.13</v>
      </c>
      <c r="AC78">
        <v>0</v>
      </c>
      <c r="AD78">
        <v>0</v>
      </c>
      <c r="AE78">
        <v>0</v>
      </c>
      <c r="AF78">
        <v>0</v>
      </c>
      <c r="AG78">
        <v>7.34</v>
      </c>
      <c r="AH78">
        <v>16.670000000000002</v>
      </c>
      <c r="AI78">
        <v>16.670000000000002</v>
      </c>
      <c r="AJ78">
        <v>25.99</v>
      </c>
      <c r="AK78">
        <v>0</v>
      </c>
      <c r="AL78">
        <v>0</v>
      </c>
    </row>
    <row r="79" spans="1:38">
      <c r="A79" t="s">
        <v>121</v>
      </c>
      <c r="B79" s="34">
        <v>260.51</v>
      </c>
      <c r="C79" s="34">
        <v>86.84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55.66</v>
      </c>
      <c r="N79">
        <v>270.76</v>
      </c>
      <c r="O79">
        <v>99.75</v>
      </c>
      <c r="P79">
        <v>1.0900000000000001</v>
      </c>
      <c r="Q79">
        <v>9.99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1.39</v>
      </c>
      <c r="X79">
        <v>31.2</v>
      </c>
      <c r="Y79">
        <v>10.4</v>
      </c>
      <c r="Z79">
        <v>10.4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7.34</v>
      </c>
      <c r="AH79">
        <v>16.670000000000002</v>
      </c>
      <c r="AI79">
        <v>16.670000000000002</v>
      </c>
      <c r="AJ79">
        <v>25.99</v>
      </c>
      <c r="AK79">
        <v>0</v>
      </c>
      <c r="AL79">
        <v>0</v>
      </c>
    </row>
    <row r="80" spans="1:38">
      <c r="A80" t="s">
        <v>122</v>
      </c>
      <c r="B80" s="34">
        <v>260.51</v>
      </c>
      <c r="C80" s="34">
        <v>86.84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270.76</v>
      </c>
      <c r="O80">
        <v>99.75</v>
      </c>
      <c r="P80">
        <v>1.0900000000000001</v>
      </c>
      <c r="Q80">
        <v>9.24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1.39</v>
      </c>
      <c r="X80">
        <v>31.2</v>
      </c>
      <c r="Y80">
        <v>10.4</v>
      </c>
      <c r="Z80">
        <v>10.4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7.34</v>
      </c>
      <c r="AH80">
        <v>16.670000000000002</v>
      </c>
      <c r="AI80">
        <v>16.670000000000002</v>
      </c>
      <c r="AJ80">
        <v>25.03</v>
      </c>
      <c r="AK80">
        <v>0</v>
      </c>
      <c r="AL80">
        <v>0</v>
      </c>
    </row>
    <row r="81" spans="1:38">
      <c r="A81" t="s">
        <v>123</v>
      </c>
      <c r="B81" s="34">
        <v>260.51</v>
      </c>
      <c r="C81" s="34">
        <v>86.84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270.76</v>
      </c>
      <c r="O81">
        <v>99.75</v>
      </c>
      <c r="P81">
        <v>1.0900000000000001</v>
      </c>
      <c r="Q81">
        <v>8.8699999999999992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1.39</v>
      </c>
      <c r="X81">
        <v>25</v>
      </c>
      <c r="Y81">
        <v>8.34</v>
      </c>
      <c r="Z81">
        <v>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16.73</v>
      </c>
      <c r="AI81">
        <v>16.73</v>
      </c>
      <c r="AJ81">
        <v>25.03</v>
      </c>
      <c r="AK81">
        <v>0</v>
      </c>
      <c r="AL81">
        <v>0</v>
      </c>
    </row>
    <row r="82" spans="1:38">
      <c r="A82" t="s">
        <v>124</v>
      </c>
      <c r="B82" s="34">
        <v>260.51</v>
      </c>
      <c r="C82" s="34">
        <v>67.900000000000006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47.17</v>
      </c>
      <c r="N82">
        <v>270.76</v>
      </c>
      <c r="O82">
        <v>99.75</v>
      </c>
      <c r="P82">
        <v>1.0900000000000001</v>
      </c>
      <c r="Q82">
        <v>8.66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1.39</v>
      </c>
      <c r="X82">
        <v>25</v>
      </c>
      <c r="Y82">
        <v>8.34</v>
      </c>
      <c r="Z82">
        <v>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16.73</v>
      </c>
      <c r="AI82">
        <v>16.73</v>
      </c>
      <c r="AJ82">
        <v>25.03</v>
      </c>
      <c r="AK82">
        <v>0</v>
      </c>
      <c r="AL82">
        <v>0</v>
      </c>
    </row>
    <row r="83" spans="1:38">
      <c r="A83" t="s">
        <v>125</v>
      </c>
      <c r="B83" s="34">
        <v>260.51</v>
      </c>
      <c r="C83" s="34">
        <v>86.84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47.17</v>
      </c>
      <c r="N83">
        <v>270.76</v>
      </c>
      <c r="O83">
        <v>99.75</v>
      </c>
      <c r="P83">
        <v>1.0900000000000001</v>
      </c>
      <c r="Q83">
        <v>7.01</v>
      </c>
      <c r="R83" s="93">
        <v>0</v>
      </c>
      <c r="S83" s="93">
        <v>0</v>
      </c>
      <c r="T83" s="93">
        <v>0</v>
      </c>
      <c r="U83">
        <v>1.03</v>
      </c>
      <c r="V83">
        <v>0</v>
      </c>
      <c r="W83">
        <v>1.34</v>
      </c>
      <c r="X83">
        <v>25</v>
      </c>
      <c r="Y83">
        <v>8.34</v>
      </c>
      <c r="Z83">
        <v>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16.73</v>
      </c>
      <c r="AI83">
        <v>16.73</v>
      </c>
      <c r="AJ83">
        <v>25.03</v>
      </c>
      <c r="AK83">
        <v>0</v>
      </c>
      <c r="AL83">
        <v>0</v>
      </c>
    </row>
    <row r="84" spans="1:38">
      <c r="A84" t="s">
        <v>126</v>
      </c>
      <c r="B84" s="34">
        <v>260.51</v>
      </c>
      <c r="C84" s="34">
        <v>86.84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270.76</v>
      </c>
      <c r="O84">
        <v>99.75</v>
      </c>
      <c r="P84">
        <v>1.0900000000000001</v>
      </c>
      <c r="Q84">
        <v>7.01</v>
      </c>
      <c r="R84" s="93">
        <v>0</v>
      </c>
      <c r="S84" s="93">
        <v>0</v>
      </c>
      <c r="T84" s="93">
        <v>0</v>
      </c>
      <c r="U84">
        <v>1.03</v>
      </c>
      <c r="V84">
        <v>0</v>
      </c>
      <c r="W84">
        <v>1.34</v>
      </c>
      <c r="X84">
        <v>25.27</v>
      </c>
      <c r="Y84">
        <v>8.43</v>
      </c>
      <c r="Z84">
        <v>8.42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16.829999999999998</v>
      </c>
      <c r="AI84">
        <v>16.829999999999998</v>
      </c>
      <c r="AJ84">
        <v>25.03</v>
      </c>
      <c r="AK84">
        <v>0</v>
      </c>
      <c r="AL84">
        <v>0</v>
      </c>
    </row>
    <row r="85" spans="1:38">
      <c r="A85" t="s">
        <v>127</v>
      </c>
      <c r="B85" s="34">
        <v>260.51</v>
      </c>
      <c r="C85" s="34">
        <v>86.84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270.76</v>
      </c>
      <c r="O85">
        <v>99.75</v>
      </c>
      <c r="P85">
        <v>1.0900000000000001</v>
      </c>
      <c r="Q85">
        <v>7.01</v>
      </c>
      <c r="R85" s="93">
        <v>0</v>
      </c>
      <c r="S85" s="93">
        <v>0</v>
      </c>
      <c r="T85" s="93">
        <v>0</v>
      </c>
      <c r="U85">
        <v>1.03</v>
      </c>
      <c r="V85">
        <v>0</v>
      </c>
      <c r="W85">
        <v>1.34</v>
      </c>
      <c r="X85">
        <v>26</v>
      </c>
      <c r="Y85">
        <v>8.66</v>
      </c>
      <c r="Z85">
        <v>8.67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17.77</v>
      </c>
      <c r="AI85">
        <v>17.77</v>
      </c>
      <c r="AJ85">
        <v>25.03</v>
      </c>
      <c r="AK85">
        <v>0</v>
      </c>
      <c r="AL85">
        <v>0</v>
      </c>
    </row>
    <row r="86" spans="1:38">
      <c r="A86" t="s">
        <v>128</v>
      </c>
      <c r="B86" s="34">
        <v>260.51</v>
      </c>
      <c r="C86" s="34">
        <v>74.98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47.17</v>
      </c>
      <c r="N86">
        <v>270.76</v>
      </c>
      <c r="O86">
        <v>99.75</v>
      </c>
      <c r="P86">
        <v>1.0900000000000001</v>
      </c>
      <c r="Q86">
        <v>7.01</v>
      </c>
      <c r="R86" s="93">
        <v>0</v>
      </c>
      <c r="S86" s="93">
        <v>0</v>
      </c>
      <c r="T86" s="93">
        <v>0</v>
      </c>
      <c r="U86">
        <v>1.03</v>
      </c>
      <c r="V86">
        <v>0</v>
      </c>
      <c r="W86">
        <v>1.34</v>
      </c>
      <c r="X86">
        <v>26.38</v>
      </c>
      <c r="Y86">
        <v>8.7899999999999991</v>
      </c>
      <c r="Z86">
        <v>8.7899999999999991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18.829999999999998</v>
      </c>
      <c r="AI86">
        <v>18.829999999999998</v>
      </c>
      <c r="AJ86">
        <v>25.03</v>
      </c>
      <c r="AK86">
        <v>0</v>
      </c>
      <c r="AL86">
        <v>0</v>
      </c>
    </row>
    <row r="87" spans="1:38">
      <c r="A87" t="s">
        <v>129</v>
      </c>
      <c r="B87" s="34">
        <v>260.51</v>
      </c>
      <c r="C87" s="34">
        <v>76.33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49.25</v>
      </c>
      <c r="N87">
        <v>270.76</v>
      </c>
      <c r="O87">
        <v>70.87</v>
      </c>
      <c r="P87">
        <v>1.01</v>
      </c>
      <c r="Q87">
        <v>7.01</v>
      </c>
      <c r="R87" s="93">
        <v>0</v>
      </c>
      <c r="S87" s="93">
        <v>0</v>
      </c>
      <c r="T87" s="93">
        <v>0</v>
      </c>
      <c r="U87">
        <v>1.03</v>
      </c>
      <c r="V87">
        <v>0</v>
      </c>
      <c r="W87">
        <v>1.34</v>
      </c>
      <c r="X87">
        <v>29.28</v>
      </c>
      <c r="Y87">
        <v>9.76</v>
      </c>
      <c r="Z87">
        <v>9.76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20.77</v>
      </c>
      <c r="AI87">
        <v>20.77</v>
      </c>
      <c r="AJ87">
        <v>25.03</v>
      </c>
      <c r="AK87">
        <v>0</v>
      </c>
      <c r="AL87">
        <v>0</v>
      </c>
    </row>
    <row r="88" spans="1:38">
      <c r="A88" t="s">
        <v>130</v>
      </c>
      <c r="B88" s="34">
        <v>260.51</v>
      </c>
      <c r="C88" s="34">
        <v>76.33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33.020000000000003</v>
      </c>
      <c r="N88">
        <v>270.76</v>
      </c>
      <c r="O88">
        <v>52.95</v>
      </c>
      <c r="P88">
        <v>1.01</v>
      </c>
      <c r="Q88">
        <v>7.01</v>
      </c>
      <c r="R88" s="93">
        <v>0</v>
      </c>
      <c r="S88" s="93">
        <v>0</v>
      </c>
      <c r="T88" s="93">
        <v>0</v>
      </c>
      <c r="U88">
        <v>1.03</v>
      </c>
      <c r="V88">
        <v>0</v>
      </c>
      <c r="W88">
        <v>1.34</v>
      </c>
      <c r="X88">
        <v>32.04</v>
      </c>
      <c r="Y88">
        <v>10.68</v>
      </c>
      <c r="Z88">
        <v>10.68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25.53</v>
      </c>
      <c r="AI88">
        <v>25.53</v>
      </c>
      <c r="AJ88">
        <v>25.03</v>
      </c>
      <c r="AK88">
        <v>0</v>
      </c>
      <c r="AL88">
        <v>0</v>
      </c>
    </row>
    <row r="89" spans="1:38">
      <c r="A89" t="s">
        <v>131</v>
      </c>
      <c r="B89" s="34">
        <v>260.51</v>
      </c>
      <c r="C89" s="34">
        <v>76.33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33.020000000000003</v>
      </c>
      <c r="N89">
        <v>270.76</v>
      </c>
      <c r="O89">
        <v>52.95</v>
      </c>
      <c r="P89">
        <v>1.01</v>
      </c>
      <c r="Q89">
        <v>7.01</v>
      </c>
      <c r="R89" s="93">
        <v>0</v>
      </c>
      <c r="S89" s="93">
        <v>0</v>
      </c>
      <c r="T89" s="93">
        <v>0</v>
      </c>
      <c r="U89">
        <v>1.03</v>
      </c>
      <c r="V89">
        <v>0</v>
      </c>
      <c r="W89">
        <v>1.34</v>
      </c>
      <c r="X89">
        <v>41.7</v>
      </c>
      <c r="Y89">
        <v>13.89</v>
      </c>
      <c r="Z89">
        <v>13.9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8</v>
      </c>
      <c r="AH89">
        <v>31.67</v>
      </c>
      <c r="AI89">
        <v>31.67</v>
      </c>
      <c r="AJ89">
        <v>25.03</v>
      </c>
      <c r="AK89">
        <v>0</v>
      </c>
      <c r="AL89">
        <v>0</v>
      </c>
    </row>
    <row r="90" spans="1:38">
      <c r="A90" t="s">
        <v>132</v>
      </c>
      <c r="B90" s="34">
        <v>260.51</v>
      </c>
      <c r="C90" s="34">
        <v>76.33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35.1</v>
      </c>
      <c r="N90">
        <v>270.76</v>
      </c>
      <c r="O90">
        <v>52.95</v>
      </c>
      <c r="P90">
        <v>1.01</v>
      </c>
      <c r="Q90">
        <v>7.01</v>
      </c>
      <c r="R90" s="93">
        <v>0</v>
      </c>
      <c r="S90" s="93">
        <v>0</v>
      </c>
      <c r="T90" s="93">
        <v>0</v>
      </c>
      <c r="U90">
        <v>1.03</v>
      </c>
      <c r="V90">
        <v>0</v>
      </c>
      <c r="W90">
        <v>1.34</v>
      </c>
      <c r="X90">
        <v>46.49</v>
      </c>
      <c r="Y90">
        <v>15.5</v>
      </c>
      <c r="Z90">
        <v>15.5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8.66</v>
      </c>
      <c r="AH90">
        <v>36.07</v>
      </c>
      <c r="AI90">
        <v>36.07</v>
      </c>
      <c r="AJ90">
        <v>25.03</v>
      </c>
      <c r="AK90">
        <v>0</v>
      </c>
      <c r="AL90">
        <v>0</v>
      </c>
    </row>
    <row r="91" spans="1:38">
      <c r="A91" t="s">
        <v>133</v>
      </c>
      <c r="B91" s="34">
        <v>244.45</v>
      </c>
      <c r="C91" s="34">
        <v>57.4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35.1</v>
      </c>
      <c r="N91">
        <v>270.76</v>
      </c>
      <c r="O91">
        <v>52.95</v>
      </c>
      <c r="P91">
        <v>0.77</v>
      </c>
      <c r="Q91">
        <v>7.01</v>
      </c>
      <c r="R91" s="93">
        <v>0</v>
      </c>
      <c r="S91" s="93">
        <v>0</v>
      </c>
      <c r="T91" s="93">
        <v>0</v>
      </c>
      <c r="U91">
        <v>0.99</v>
      </c>
      <c r="V91">
        <v>0</v>
      </c>
      <c r="W91">
        <v>1.3</v>
      </c>
      <c r="X91">
        <v>51.49</v>
      </c>
      <c r="Y91">
        <v>17.170000000000002</v>
      </c>
      <c r="Z91">
        <v>17.16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9.34</v>
      </c>
      <c r="AH91">
        <v>36.93</v>
      </c>
      <c r="AI91">
        <v>36.93</v>
      </c>
      <c r="AJ91">
        <v>25.03</v>
      </c>
      <c r="AK91">
        <v>0</v>
      </c>
      <c r="AL91">
        <v>0</v>
      </c>
    </row>
    <row r="92" spans="1:38">
      <c r="A92" t="s">
        <v>134</v>
      </c>
      <c r="B92" s="34">
        <v>196.31</v>
      </c>
      <c r="C92" s="34">
        <v>57.4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35.1</v>
      </c>
      <c r="N92">
        <v>270.76</v>
      </c>
      <c r="O92">
        <v>52.95</v>
      </c>
      <c r="P92">
        <v>0.77</v>
      </c>
      <c r="Q92">
        <v>7.01</v>
      </c>
      <c r="R92" s="93">
        <v>0</v>
      </c>
      <c r="S92" s="93">
        <v>0</v>
      </c>
      <c r="T92" s="93">
        <v>0</v>
      </c>
      <c r="U92">
        <v>0.99</v>
      </c>
      <c r="V92">
        <v>0</v>
      </c>
      <c r="W92">
        <v>1.3</v>
      </c>
      <c r="X92">
        <v>52.08</v>
      </c>
      <c r="Y92">
        <v>17.36</v>
      </c>
      <c r="Z92">
        <v>17.36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10.34</v>
      </c>
      <c r="AH92">
        <v>41.5</v>
      </c>
      <c r="AI92">
        <v>41.5</v>
      </c>
      <c r="AJ92">
        <v>25.03</v>
      </c>
      <c r="AK92">
        <v>0</v>
      </c>
      <c r="AL92">
        <v>0</v>
      </c>
    </row>
    <row r="93" spans="1:38">
      <c r="A93" t="s">
        <v>135</v>
      </c>
      <c r="B93" s="34">
        <v>188.91</v>
      </c>
      <c r="C93" s="34">
        <v>57.4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35.1</v>
      </c>
      <c r="N93">
        <v>270.76</v>
      </c>
      <c r="O93">
        <v>52.95</v>
      </c>
      <c r="P93">
        <v>0.77</v>
      </c>
      <c r="Q93">
        <v>7.01</v>
      </c>
      <c r="R93" s="93">
        <v>0</v>
      </c>
      <c r="S93" s="93">
        <v>0</v>
      </c>
      <c r="T93" s="93">
        <v>0</v>
      </c>
      <c r="U93">
        <v>0.99</v>
      </c>
      <c r="V93">
        <v>0</v>
      </c>
      <c r="W93">
        <v>1.3</v>
      </c>
      <c r="X93">
        <v>52.21</v>
      </c>
      <c r="Y93">
        <v>17.41</v>
      </c>
      <c r="Z93">
        <v>17.399999999999999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11</v>
      </c>
      <c r="AH93">
        <v>45</v>
      </c>
      <c r="AI93">
        <v>45</v>
      </c>
      <c r="AJ93">
        <v>25.03</v>
      </c>
      <c r="AK93">
        <v>0</v>
      </c>
      <c r="AL93">
        <v>0</v>
      </c>
    </row>
    <row r="94" spans="1:38">
      <c r="A94" t="s">
        <v>136</v>
      </c>
      <c r="B94" s="34">
        <v>188.91</v>
      </c>
      <c r="C94" s="34">
        <v>57.4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35.1</v>
      </c>
      <c r="N94">
        <v>270.76</v>
      </c>
      <c r="O94">
        <v>52.95</v>
      </c>
      <c r="P94">
        <v>0.77</v>
      </c>
      <c r="Q94">
        <v>7.01</v>
      </c>
      <c r="R94" s="93">
        <v>0</v>
      </c>
      <c r="S94" s="93">
        <v>0</v>
      </c>
      <c r="T94" s="93">
        <v>0</v>
      </c>
      <c r="U94">
        <v>0.99</v>
      </c>
      <c r="V94">
        <v>0</v>
      </c>
      <c r="W94">
        <v>1.3</v>
      </c>
      <c r="X94">
        <v>52.26</v>
      </c>
      <c r="Y94">
        <v>17.43</v>
      </c>
      <c r="Z94">
        <v>17.420000000000002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11.66</v>
      </c>
      <c r="AH94">
        <v>46.67</v>
      </c>
      <c r="AI94">
        <v>46.67</v>
      </c>
      <c r="AJ94">
        <v>25.03</v>
      </c>
      <c r="AK94">
        <v>0</v>
      </c>
      <c r="AL94">
        <v>0</v>
      </c>
    </row>
    <row r="95" spans="1:38">
      <c r="A95" t="s">
        <v>137</v>
      </c>
      <c r="B95" s="34">
        <v>188.91</v>
      </c>
      <c r="C95" s="34">
        <v>57.4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35.1</v>
      </c>
      <c r="N95">
        <v>270.76</v>
      </c>
      <c r="O95">
        <v>52.95</v>
      </c>
      <c r="P95">
        <v>0.93</v>
      </c>
      <c r="Q95">
        <v>7.01</v>
      </c>
      <c r="R95" s="93">
        <v>0</v>
      </c>
      <c r="S95" s="93">
        <v>0</v>
      </c>
      <c r="T95" s="93">
        <v>0</v>
      </c>
      <c r="U95">
        <v>0.99</v>
      </c>
      <c r="V95">
        <v>0</v>
      </c>
      <c r="W95">
        <v>1.3</v>
      </c>
      <c r="X95">
        <v>56.11</v>
      </c>
      <c r="Y95">
        <v>18.71</v>
      </c>
      <c r="Z95">
        <v>18.7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12.34</v>
      </c>
      <c r="AH95">
        <v>46.67</v>
      </c>
      <c r="AI95">
        <v>46.67</v>
      </c>
      <c r="AJ95">
        <v>25.03</v>
      </c>
      <c r="AK95">
        <v>0</v>
      </c>
      <c r="AL95">
        <v>0</v>
      </c>
    </row>
    <row r="96" spans="1:38">
      <c r="A96" t="s">
        <v>138</v>
      </c>
      <c r="B96" s="34">
        <v>188.91</v>
      </c>
      <c r="C96" s="34">
        <v>33.69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35.1</v>
      </c>
      <c r="N96">
        <v>270.76</v>
      </c>
      <c r="O96">
        <v>52.95</v>
      </c>
      <c r="P96">
        <v>0.93</v>
      </c>
      <c r="Q96">
        <v>7.01</v>
      </c>
      <c r="R96" s="93">
        <v>0</v>
      </c>
      <c r="S96" s="93">
        <v>0</v>
      </c>
      <c r="T96" s="93">
        <v>0</v>
      </c>
      <c r="U96">
        <v>0.99</v>
      </c>
      <c r="V96">
        <v>0</v>
      </c>
      <c r="W96">
        <v>1.3</v>
      </c>
      <c r="X96">
        <v>56.46</v>
      </c>
      <c r="Y96">
        <v>18.809999999999999</v>
      </c>
      <c r="Z96">
        <v>18.82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12.66</v>
      </c>
      <c r="AH96">
        <v>47</v>
      </c>
      <c r="AI96">
        <v>47</v>
      </c>
      <c r="AJ96">
        <v>25.03</v>
      </c>
      <c r="AK96">
        <v>0</v>
      </c>
      <c r="AL96">
        <v>0</v>
      </c>
    </row>
    <row r="97" spans="1:50">
      <c r="A97" t="s">
        <v>139</v>
      </c>
      <c r="B97" s="34">
        <v>188.91</v>
      </c>
      <c r="C97" s="34">
        <v>33.69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35.1</v>
      </c>
      <c r="N97">
        <v>270.76</v>
      </c>
      <c r="O97">
        <v>52.95</v>
      </c>
      <c r="P97">
        <v>0.93</v>
      </c>
      <c r="Q97">
        <v>7.01</v>
      </c>
      <c r="R97" s="93">
        <v>0</v>
      </c>
      <c r="S97" s="93">
        <v>0</v>
      </c>
      <c r="T97" s="93">
        <v>0</v>
      </c>
      <c r="U97">
        <v>0.99</v>
      </c>
      <c r="V97">
        <v>0</v>
      </c>
      <c r="W97">
        <v>1.3</v>
      </c>
      <c r="X97">
        <v>56.88</v>
      </c>
      <c r="Y97">
        <v>18.96</v>
      </c>
      <c r="Z97">
        <v>18.96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16.34</v>
      </c>
      <c r="AH97">
        <v>47.37</v>
      </c>
      <c r="AI97">
        <v>47.37</v>
      </c>
      <c r="AJ97">
        <v>25.03</v>
      </c>
      <c r="AK97">
        <v>0</v>
      </c>
      <c r="AL97">
        <v>0</v>
      </c>
    </row>
    <row r="98" spans="1:50">
      <c r="A98" t="s">
        <v>140</v>
      </c>
      <c r="B98" s="34">
        <v>225.19</v>
      </c>
      <c r="C98" s="34">
        <v>52.63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47.17</v>
      </c>
      <c r="N98">
        <v>270.76</v>
      </c>
      <c r="O98">
        <v>52.95</v>
      </c>
      <c r="P98">
        <v>0.93</v>
      </c>
      <c r="Q98">
        <v>7.01</v>
      </c>
      <c r="R98" s="93">
        <v>0</v>
      </c>
      <c r="S98" s="93">
        <v>0</v>
      </c>
      <c r="T98" s="93">
        <v>0</v>
      </c>
      <c r="U98">
        <v>0.99</v>
      </c>
      <c r="V98">
        <v>0</v>
      </c>
      <c r="W98">
        <v>1.3</v>
      </c>
      <c r="X98">
        <v>57.88</v>
      </c>
      <c r="Y98">
        <v>19.29</v>
      </c>
      <c r="Z98">
        <v>19.3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16.66</v>
      </c>
      <c r="AH98">
        <v>47.83</v>
      </c>
      <c r="AI98">
        <v>47.83</v>
      </c>
      <c r="AJ98">
        <v>25.03</v>
      </c>
      <c r="AK98">
        <v>0</v>
      </c>
      <c r="AL98">
        <v>0</v>
      </c>
    </row>
    <row r="99" spans="1:50">
      <c r="A99" t="s">
        <v>141</v>
      </c>
      <c r="B99" s="34">
        <f>SUM(B3:B98)/4000</f>
        <v>4.7808799999999989</v>
      </c>
      <c r="C99" s="34">
        <f t="shared" ref="C99:P99" si="2">SUM(C3:C98)/4000</f>
        <v>1.3845974999999997</v>
      </c>
      <c r="D99" s="93">
        <f t="shared" ref="D99" si="3">SUM(D3:D98)/4000</f>
        <v>0.97397000000000045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0.12876250000000003</v>
      </c>
      <c r="K99" s="37">
        <f t="shared" si="2"/>
        <v>0.12876250000000003</v>
      </c>
      <c r="L99" s="37">
        <f t="shared" si="2"/>
        <v>0.13195750000000001</v>
      </c>
      <c r="M99">
        <f t="shared" si="2"/>
        <v>1.0767574999999996</v>
      </c>
      <c r="N99">
        <f t="shared" si="2"/>
        <v>6.0141149999999897</v>
      </c>
      <c r="O99">
        <f t="shared" si="2"/>
        <v>1.5245549999999983</v>
      </c>
      <c r="P99">
        <f t="shared" si="2"/>
        <v>2.3775000000000008E-2</v>
      </c>
      <c r="Q99">
        <f t="shared" ref="Q99:AF99" si="5">SUM(Q3:Q98)/4000</f>
        <v>0.18397249999999987</v>
      </c>
      <c r="R99" s="93">
        <f t="shared" si="5"/>
        <v>0.32263999999999982</v>
      </c>
      <c r="S99" s="93">
        <f t="shared" si="5"/>
        <v>0.3142824999999998</v>
      </c>
      <c r="T99" s="93">
        <f t="shared" si="5"/>
        <v>0.33704749999999978</v>
      </c>
      <c r="U99">
        <f t="shared" si="5"/>
        <v>2.4839999999999997E-2</v>
      </c>
      <c r="V99">
        <f t="shared" si="5"/>
        <v>1.1235144997499997</v>
      </c>
      <c r="W99">
        <f t="shared" si="5"/>
        <v>2.9590000000000002E-2</v>
      </c>
      <c r="X99">
        <f t="shared" si="5"/>
        <v>1.1999124999999999</v>
      </c>
      <c r="Y99">
        <f t="shared" si="5"/>
        <v>0.40001000000000009</v>
      </c>
      <c r="Z99">
        <f t="shared" si="5"/>
        <v>0.39994750000000012</v>
      </c>
      <c r="AA99">
        <f t="shared" si="5"/>
        <v>1.9264999999999994</v>
      </c>
      <c r="AB99">
        <f t="shared" si="5"/>
        <v>0.38531500000000002</v>
      </c>
      <c r="AC99">
        <f t="shared" si="5"/>
        <v>0.69449000000000005</v>
      </c>
      <c r="AD99">
        <f t="shared" si="5"/>
        <v>0.35177500000000012</v>
      </c>
      <c r="AE99">
        <f t="shared" si="5"/>
        <v>0.69950000000000001</v>
      </c>
      <c r="AF99">
        <f t="shared" si="5"/>
        <v>0.35049999999999998</v>
      </c>
      <c r="AG99">
        <f t="shared" ref="AG99:AM99" si="6">SUM(AG3:AG98)/4000</f>
        <v>0.27698500000000004</v>
      </c>
      <c r="AH99">
        <f t="shared" si="6"/>
        <v>0.86092250000000015</v>
      </c>
      <c r="AI99">
        <f t="shared" si="6"/>
        <v>0.86092250000000015</v>
      </c>
      <c r="AJ99">
        <f t="shared" si="6"/>
        <v>0.54874000000000023</v>
      </c>
      <c r="AK99">
        <f t="shared" si="6"/>
        <v>1.4532499999999999</v>
      </c>
      <c r="AL99">
        <f t="shared" si="6"/>
        <v>0.61875000000000002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45356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106.80419824701195</v>
      </c>
      <c r="L3">
        <v>5.0299640766102272</v>
      </c>
      <c r="M3">
        <v>61.388891001467769</v>
      </c>
      <c r="N3">
        <v>49.948333523412558</v>
      </c>
      <c r="O3">
        <v>58.691190983341741</v>
      </c>
      <c r="P3">
        <v>23.890609797684036</v>
      </c>
      <c r="Q3">
        <v>2.5490019968051119</v>
      </c>
      <c r="R3">
        <v>10.851658895184135</v>
      </c>
      <c r="S3">
        <v>6.3191105017869917</v>
      </c>
      <c r="T3">
        <v>0</v>
      </c>
      <c r="U3">
        <v>59.789982054843101</v>
      </c>
      <c r="V3">
        <v>8.7614860505992009</v>
      </c>
      <c r="W3">
        <v>19.614232873068769</v>
      </c>
      <c r="X3">
        <v>62.375512825172834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5.5930465329614618</v>
      </c>
      <c r="AG3">
        <v>29.007826738800006</v>
      </c>
      <c r="AH3">
        <v>0</v>
      </c>
      <c r="AI3">
        <v>0</v>
      </c>
      <c r="AJ3">
        <v>0</v>
      </c>
      <c r="AK3">
        <v>22.644899017494094</v>
      </c>
      <c r="AL3">
        <v>21.698680081583475</v>
      </c>
      <c r="AM3">
        <v>6.8754878672168038</v>
      </c>
      <c r="AN3">
        <v>0</v>
      </c>
      <c r="AO3">
        <v>0</v>
      </c>
      <c r="AP3">
        <v>2.599751818558409</v>
      </c>
      <c r="AQ3">
        <v>0</v>
      </c>
      <c r="AR3">
        <v>17.738902564311587</v>
      </c>
      <c r="AS3">
        <v>13.764068573892359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595.93683602180658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108.93577242680831</v>
      </c>
      <c r="L4">
        <v>5.0299640766102272</v>
      </c>
      <c r="M4">
        <v>61.388891001467769</v>
      </c>
      <c r="N4">
        <v>49.948333523412558</v>
      </c>
      <c r="O4">
        <v>58.691190983341741</v>
      </c>
      <c r="P4">
        <v>23.890609797684036</v>
      </c>
      <c r="Q4">
        <v>2.5490019968051119</v>
      </c>
      <c r="R4">
        <v>10.150074146993319</v>
      </c>
      <c r="S4">
        <v>6.3191105017869917</v>
      </c>
      <c r="T4">
        <v>0</v>
      </c>
      <c r="U4">
        <v>59.789982054843101</v>
      </c>
      <c r="V4">
        <v>8.7614860505992009</v>
      </c>
      <c r="W4">
        <v>19.614232873068769</v>
      </c>
      <c r="X4">
        <v>62.375512825172834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5.5930465329614618</v>
      </c>
      <c r="AG4">
        <v>29.007826738800006</v>
      </c>
      <c r="AH4">
        <v>0</v>
      </c>
      <c r="AI4">
        <v>0</v>
      </c>
      <c r="AJ4">
        <v>0</v>
      </c>
      <c r="AK4">
        <v>22.644899017494094</v>
      </c>
      <c r="AL4">
        <v>21.698680081583475</v>
      </c>
      <c r="AM4">
        <v>6.8754878672168038</v>
      </c>
      <c r="AN4">
        <v>0</v>
      </c>
      <c r="AO4">
        <v>0</v>
      </c>
      <c r="AP4">
        <v>2.599751818558409</v>
      </c>
      <c r="AQ4">
        <v>0</v>
      </c>
      <c r="AR4">
        <v>17.738902564311587</v>
      </c>
      <c r="AS4">
        <v>13.764068573892359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597.36682545341216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121.23828998345694</v>
      </c>
      <c r="L5">
        <v>5.0299640766102272</v>
      </c>
      <c r="M5">
        <v>61.388891001467769</v>
      </c>
      <c r="N5">
        <v>49.948333523412558</v>
      </c>
      <c r="O5">
        <v>58.691190983341741</v>
      </c>
      <c r="P5">
        <v>23.890609797684036</v>
      </c>
      <c r="Q5">
        <v>2.5490019968051119</v>
      </c>
      <c r="R5">
        <v>9.7914931697612726</v>
      </c>
      <c r="S5">
        <v>6.1809677078498293</v>
      </c>
      <c r="T5">
        <v>0</v>
      </c>
      <c r="U5">
        <v>59.789982054843101</v>
      </c>
      <c r="V5">
        <v>6.5967276646706576</v>
      </c>
      <c r="W5">
        <v>14.494522689602912</v>
      </c>
      <c r="X5">
        <v>46.379707050568186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5.5930465329614618</v>
      </c>
      <c r="AG5">
        <v>29.007826738800006</v>
      </c>
      <c r="AH5">
        <v>0</v>
      </c>
      <c r="AI5">
        <v>0</v>
      </c>
      <c r="AJ5">
        <v>0</v>
      </c>
      <c r="AK5">
        <v>22.644899017494094</v>
      </c>
      <c r="AL5">
        <v>21.698680081583475</v>
      </c>
      <c r="AM5">
        <v>6.8754878672168038</v>
      </c>
      <c r="AN5">
        <v>0</v>
      </c>
      <c r="AO5">
        <v>0</v>
      </c>
      <c r="AP5">
        <v>2.328944062966031</v>
      </c>
      <c r="AQ5">
        <v>0</v>
      </c>
      <c r="AR5">
        <v>14.938023535688401</v>
      </c>
      <c r="AS5">
        <v>13.764068573892359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582.82065811067696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144.21969398844843</v>
      </c>
      <c r="L6">
        <v>5.0299640766102272</v>
      </c>
      <c r="M6">
        <v>61.388891001467769</v>
      </c>
      <c r="N6">
        <v>49.948333523412558</v>
      </c>
      <c r="O6">
        <v>58.691190983341741</v>
      </c>
      <c r="P6">
        <v>23.890609797684036</v>
      </c>
      <c r="Q6">
        <v>2.5490019968051119</v>
      </c>
      <c r="R6">
        <v>9.7914931697612726</v>
      </c>
      <c r="S6">
        <v>6.1809677078498293</v>
      </c>
      <c r="T6">
        <v>0</v>
      </c>
      <c r="U6">
        <v>59.789982054843101</v>
      </c>
      <c r="V6">
        <v>6.5967276646706576</v>
      </c>
      <c r="W6">
        <v>14.494522689602912</v>
      </c>
      <c r="X6">
        <v>46.379707050568186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5.5930465329614618</v>
      </c>
      <c r="AG6">
        <v>29.007826738800006</v>
      </c>
      <c r="AH6">
        <v>0</v>
      </c>
      <c r="AI6">
        <v>0</v>
      </c>
      <c r="AJ6">
        <v>0</v>
      </c>
      <c r="AK6">
        <v>22.644899017494094</v>
      </c>
      <c r="AL6">
        <v>21.698680081583475</v>
      </c>
      <c r="AM6">
        <v>6.8754878672168038</v>
      </c>
      <c r="AN6">
        <v>0</v>
      </c>
      <c r="AO6">
        <v>0</v>
      </c>
      <c r="AP6">
        <v>2.328944062966031</v>
      </c>
      <c r="AQ6">
        <v>0</v>
      </c>
      <c r="AR6">
        <v>14.938023535688401</v>
      </c>
      <c r="AS6">
        <v>13.764068573892359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605.80206211566838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166.98190628994902</v>
      </c>
      <c r="L7">
        <v>5.0299640766102272</v>
      </c>
      <c r="M7">
        <v>61.388891001467769</v>
      </c>
      <c r="N7">
        <v>49.948333523412558</v>
      </c>
      <c r="O7">
        <v>58.691190983341741</v>
      </c>
      <c r="P7">
        <v>23.890609797684036</v>
      </c>
      <c r="Q7">
        <v>2.5490019968051119</v>
      </c>
      <c r="R7">
        <v>9.7914931697612726</v>
      </c>
      <c r="S7">
        <v>6.1809677078498293</v>
      </c>
      <c r="T7">
        <v>0</v>
      </c>
      <c r="U7">
        <v>59.789982054843101</v>
      </c>
      <c r="V7">
        <v>5.0311008972542082</v>
      </c>
      <c r="W7">
        <v>11.009150388278389</v>
      </c>
      <c r="X7">
        <v>34.716109654643127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5.5930465329614618</v>
      </c>
      <c r="AG7">
        <v>29.007826738800006</v>
      </c>
      <c r="AH7">
        <v>0</v>
      </c>
      <c r="AI7">
        <v>0</v>
      </c>
      <c r="AJ7">
        <v>0</v>
      </c>
      <c r="AK7">
        <v>22.644899017494094</v>
      </c>
      <c r="AL7">
        <v>17.943139470395867</v>
      </c>
      <c r="AM7">
        <v>6.8754878672168038</v>
      </c>
      <c r="AN7">
        <v>0</v>
      </c>
      <c r="AO7">
        <v>0</v>
      </c>
      <c r="AP7">
        <v>0</v>
      </c>
      <c r="AQ7">
        <v>0</v>
      </c>
      <c r="AR7">
        <v>14.938023535688401</v>
      </c>
      <c r="AS7">
        <v>13.764068573892359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605.76519327834933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186.90310935175424</v>
      </c>
      <c r="L8">
        <v>5.0299640766102272</v>
      </c>
      <c r="M8">
        <v>61.388891001467769</v>
      </c>
      <c r="N8">
        <v>49.948333523412558</v>
      </c>
      <c r="O8">
        <v>58.691190983341741</v>
      </c>
      <c r="P8">
        <v>23.890609797684036</v>
      </c>
      <c r="Q8">
        <v>2.5490019968051119</v>
      </c>
      <c r="R8">
        <v>9.7914931697612726</v>
      </c>
      <c r="S8">
        <v>6.1809677078498293</v>
      </c>
      <c r="T8">
        <v>0</v>
      </c>
      <c r="U8">
        <v>59.789982054843101</v>
      </c>
      <c r="V8">
        <v>5.0311008972542082</v>
      </c>
      <c r="W8">
        <v>11.009150388278389</v>
      </c>
      <c r="X8">
        <v>34.716109654643127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6.9676318226812164</v>
      </c>
      <c r="AF8">
        <v>5.5930465329614618</v>
      </c>
      <c r="AG8">
        <v>29.007826738800006</v>
      </c>
      <c r="AH8">
        <v>0</v>
      </c>
      <c r="AI8">
        <v>0</v>
      </c>
      <c r="AJ8">
        <v>0</v>
      </c>
      <c r="AK8">
        <v>22.644899017494094</v>
      </c>
      <c r="AL8">
        <v>17.943139470395867</v>
      </c>
      <c r="AM8">
        <v>6.8754878672168038</v>
      </c>
      <c r="AN8">
        <v>0</v>
      </c>
      <c r="AO8">
        <v>0</v>
      </c>
      <c r="AP8">
        <v>0</v>
      </c>
      <c r="AQ8">
        <v>0</v>
      </c>
      <c r="AR8">
        <v>14.938023535688401</v>
      </c>
      <c r="AS8">
        <v>13.764068573892359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632.65402816283586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202.92057130199203</v>
      </c>
      <c r="L9">
        <v>5.0299640766102272</v>
      </c>
      <c r="M9">
        <v>61.388891001467769</v>
      </c>
      <c r="N9">
        <v>49.948333523412558</v>
      </c>
      <c r="O9">
        <v>58.691190983341741</v>
      </c>
      <c r="P9">
        <v>23.890609797684036</v>
      </c>
      <c r="Q9">
        <v>2.5490019968051119</v>
      </c>
      <c r="R9">
        <v>9.7914931697612726</v>
      </c>
      <c r="S9">
        <v>6.1809677078498293</v>
      </c>
      <c r="T9">
        <v>0</v>
      </c>
      <c r="U9">
        <v>59.789982054843101</v>
      </c>
      <c r="V9">
        <v>5.0311008972542082</v>
      </c>
      <c r="W9">
        <v>11.009150388278389</v>
      </c>
      <c r="X9">
        <v>34.716109654643127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6.9676318226812164</v>
      </c>
      <c r="AF9">
        <v>5.5930465329614618</v>
      </c>
      <c r="AG9">
        <v>29.007826738800006</v>
      </c>
      <c r="AH9">
        <v>0</v>
      </c>
      <c r="AI9">
        <v>0</v>
      </c>
      <c r="AJ9">
        <v>0</v>
      </c>
      <c r="AK9">
        <v>22.644899017494094</v>
      </c>
      <c r="AL9">
        <v>17.943139470395867</v>
      </c>
      <c r="AM9">
        <v>6.8754878672168038</v>
      </c>
      <c r="AN9">
        <v>0</v>
      </c>
      <c r="AO9">
        <v>0</v>
      </c>
      <c r="AP9">
        <v>0</v>
      </c>
      <c r="AQ9">
        <v>0</v>
      </c>
      <c r="AR9">
        <v>14.938023535688401</v>
      </c>
      <c r="AS9">
        <v>13.764068573892359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648.67149011307356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218.94768413054246</v>
      </c>
      <c r="L10">
        <v>5.0299640766102272</v>
      </c>
      <c r="M10">
        <v>61.388891001467769</v>
      </c>
      <c r="N10">
        <v>49.948333523412558</v>
      </c>
      <c r="O10">
        <v>58.691190983341741</v>
      </c>
      <c r="P10">
        <v>23.890609797684036</v>
      </c>
      <c r="Q10">
        <v>2.5490019968051119</v>
      </c>
      <c r="R10">
        <v>9.7914931697612726</v>
      </c>
      <c r="S10">
        <v>6.1809677078498293</v>
      </c>
      <c r="T10">
        <v>0</v>
      </c>
      <c r="U10">
        <v>59.789982054843101</v>
      </c>
      <c r="V10">
        <v>5.0311008972542082</v>
      </c>
      <c r="W10">
        <v>11.009150388278389</v>
      </c>
      <c r="X10">
        <v>34.716109654643127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6.9676318226812164</v>
      </c>
      <c r="AF10">
        <v>5.5930465329614618</v>
      </c>
      <c r="AG10">
        <v>29.007826738800006</v>
      </c>
      <c r="AH10">
        <v>0</v>
      </c>
      <c r="AI10">
        <v>0</v>
      </c>
      <c r="AJ10">
        <v>0</v>
      </c>
      <c r="AK10">
        <v>22.644899017494094</v>
      </c>
      <c r="AL10">
        <v>17.943139470395867</v>
      </c>
      <c r="AM10">
        <v>6.8754878672168038</v>
      </c>
      <c r="AN10">
        <v>0</v>
      </c>
      <c r="AO10">
        <v>0</v>
      </c>
      <c r="AP10">
        <v>0</v>
      </c>
      <c r="AQ10">
        <v>0</v>
      </c>
      <c r="AR10">
        <v>14.938023535688401</v>
      </c>
      <c r="AS10">
        <v>13.764068573892359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664.69860294162402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199.49378375258965</v>
      </c>
      <c r="L11">
        <v>9.069888234760791</v>
      </c>
      <c r="M11">
        <v>61.388891001467769</v>
      </c>
      <c r="N11">
        <v>49.948333523412558</v>
      </c>
      <c r="O11">
        <v>58.691190983341741</v>
      </c>
      <c r="P11">
        <v>23.890609797684036</v>
      </c>
      <c r="Q11">
        <v>4.6096481550480766</v>
      </c>
      <c r="R11">
        <v>17.919831927554981</v>
      </c>
      <c r="S11">
        <v>11.159962477840041</v>
      </c>
      <c r="T11">
        <v>0</v>
      </c>
      <c r="U11">
        <v>59.789982054843101</v>
      </c>
      <c r="V11">
        <v>8.7614860505992009</v>
      </c>
      <c r="W11">
        <v>19.614232873068769</v>
      </c>
      <c r="X11">
        <v>62.375512825172834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6.9676318226812164</v>
      </c>
      <c r="AF11">
        <v>5.5930465329614618</v>
      </c>
      <c r="AG11">
        <v>29.007826738800006</v>
      </c>
      <c r="AH11">
        <v>0</v>
      </c>
      <c r="AI11">
        <v>0</v>
      </c>
      <c r="AJ11">
        <v>0</v>
      </c>
      <c r="AK11">
        <v>22.644899017494094</v>
      </c>
      <c r="AL11">
        <v>17.943139470395867</v>
      </c>
      <c r="AM11">
        <v>6.8754878672168038</v>
      </c>
      <c r="AN11">
        <v>0</v>
      </c>
      <c r="AO11">
        <v>0</v>
      </c>
      <c r="AP11">
        <v>0</v>
      </c>
      <c r="AQ11">
        <v>0</v>
      </c>
      <c r="AR11">
        <v>17.738902564311587</v>
      </c>
      <c r="AS11">
        <v>13.764068573892359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707.24835624513696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218.28201711875874</v>
      </c>
      <c r="L12">
        <v>9.069888234760791</v>
      </c>
      <c r="M12">
        <v>61.388891001467769</v>
      </c>
      <c r="N12">
        <v>49.948333523412558</v>
      </c>
      <c r="O12">
        <v>58.691190983341741</v>
      </c>
      <c r="P12">
        <v>23.890609797684036</v>
      </c>
      <c r="Q12">
        <v>4.6096481550480766</v>
      </c>
      <c r="R12">
        <v>17.919831927554981</v>
      </c>
      <c r="S12">
        <v>11.159962477840041</v>
      </c>
      <c r="T12">
        <v>0</v>
      </c>
      <c r="U12">
        <v>59.789982054843101</v>
      </c>
      <c r="V12">
        <v>8.7614860505992009</v>
      </c>
      <c r="W12">
        <v>19.614232873068769</v>
      </c>
      <c r="X12">
        <v>62.375512825172834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6.9676318226812164</v>
      </c>
      <c r="AF12">
        <v>5.5930465329614618</v>
      </c>
      <c r="AG12">
        <v>29.007826738800006</v>
      </c>
      <c r="AH12">
        <v>0</v>
      </c>
      <c r="AI12">
        <v>0</v>
      </c>
      <c r="AJ12">
        <v>0</v>
      </c>
      <c r="AK12">
        <v>22.644899017494094</v>
      </c>
      <c r="AL12">
        <v>17.943139470395867</v>
      </c>
      <c r="AM12">
        <v>6.8754878672168038</v>
      </c>
      <c r="AN12">
        <v>0</v>
      </c>
      <c r="AO12">
        <v>0</v>
      </c>
      <c r="AP12">
        <v>0</v>
      </c>
      <c r="AQ12">
        <v>0</v>
      </c>
      <c r="AR12">
        <v>17.738902564311587</v>
      </c>
      <c r="AS12">
        <v>13.764068573892359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726.036589611306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237.30278557290288</v>
      </c>
      <c r="L13">
        <v>5.0299640766102272</v>
      </c>
      <c r="M13">
        <v>61.388891001467769</v>
      </c>
      <c r="N13">
        <v>49.948333523412558</v>
      </c>
      <c r="O13">
        <v>58.691190983341741</v>
      </c>
      <c r="P13">
        <v>23.890609797684036</v>
      </c>
      <c r="Q13">
        <v>2.5490019968051119</v>
      </c>
      <c r="R13">
        <v>9.9208167120418871</v>
      </c>
      <c r="S13">
        <v>6.1809677078498293</v>
      </c>
      <c r="T13">
        <v>0</v>
      </c>
      <c r="U13">
        <v>59.789982054843101</v>
      </c>
      <c r="V13">
        <v>8.7614860505992009</v>
      </c>
      <c r="W13">
        <v>19.614232873068769</v>
      </c>
      <c r="X13">
        <v>62.375512825172834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6.9676318226812164</v>
      </c>
      <c r="AF13">
        <v>5.5930465329614618</v>
      </c>
      <c r="AG13">
        <v>29.007826738800006</v>
      </c>
      <c r="AH13">
        <v>0</v>
      </c>
      <c r="AI13">
        <v>0</v>
      </c>
      <c r="AJ13">
        <v>0</v>
      </c>
      <c r="AK13">
        <v>22.644899017494094</v>
      </c>
      <c r="AL13">
        <v>17.943139470395867</v>
      </c>
      <c r="AM13">
        <v>6.8754878672168038</v>
      </c>
      <c r="AN13">
        <v>0</v>
      </c>
      <c r="AO13">
        <v>0</v>
      </c>
      <c r="AP13">
        <v>0</v>
      </c>
      <c r="AQ13">
        <v>0</v>
      </c>
      <c r="AR13">
        <v>14.938023535688401</v>
      </c>
      <c r="AS13">
        <v>13.764068573892359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723.17789873493007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257.99298791411007</v>
      </c>
      <c r="L14">
        <v>5.0299640766102272</v>
      </c>
      <c r="M14">
        <v>61.388891001467769</v>
      </c>
      <c r="N14">
        <v>49.948333523412558</v>
      </c>
      <c r="O14">
        <v>58.691190983341741</v>
      </c>
      <c r="P14">
        <v>23.890609797684036</v>
      </c>
      <c r="Q14">
        <v>2.5490019968051119</v>
      </c>
      <c r="R14">
        <v>9.9208167120418871</v>
      </c>
      <c r="S14">
        <v>6.1809677078498293</v>
      </c>
      <c r="T14">
        <v>0</v>
      </c>
      <c r="U14">
        <v>59.789982054843101</v>
      </c>
      <c r="V14">
        <v>8.7614860505992009</v>
      </c>
      <c r="W14">
        <v>19.614232873068769</v>
      </c>
      <c r="X14">
        <v>62.375512825172834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6.9676318226812164</v>
      </c>
      <c r="AF14">
        <v>5.5930465329614618</v>
      </c>
      <c r="AG14">
        <v>29.007826738800006</v>
      </c>
      <c r="AH14">
        <v>0</v>
      </c>
      <c r="AI14">
        <v>0</v>
      </c>
      <c r="AJ14">
        <v>0</v>
      </c>
      <c r="AK14">
        <v>22.644899017494094</v>
      </c>
      <c r="AL14">
        <v>17.943139470395867</v>
      </c>
      <c r="AM14">
        <v>6.8754878672168038</v>
      </c>
      <c r="AN14">
        <v>0</v>
      </c>
      <c r="AO14">
        <v>0</v>
      </c>
      <c r="AP14">
        <v>0</v>
      </c>
      <c r="AQ14">
        <v>0</v>
      </c>
      <c r="AR14">
        <v>14.938023535688401</v>
      </c>
      <c r="AS14">
        <v>13.764068573892359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743.86810107613724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268.45112467569521</v>
      </c>
      <c r="L15">
        <v>5.0299640766102272</v>
      </c>
      <c r="M15">
        <v>33.977830413669061</v>
      </c>
      <c r="N15">
        <v>27.659123452857301</v>
      </c>
      <c r="O15">
        <v>32.487772751407007</v>
      </c>
      <c r="P15">
        <v>23.890609797684036</v>
      </c>
      <c r="Q15">
        <v>2.5490019968051119</v>
      </c>
      <c r="R15">
        <v>9.9208167120418871</v>
      </c>
      <c r="S15">
        <v>6.1809677078498293</v>
      </c>
      <c r="T15">
        <v>0</v>
      </c>
      <c r="U15">
        <v>59.789982054843101</v>
      </c>
      <c r="V15">
        <v>8.7614860505992009</v>
      </c>
      <c r="W15">
        <v>19.621731482332155</v>
      </c>
      <c r="X15">
        <v>62.371189923141891</v>
      </c>
      <c r="Y15">
        <v>0</v>
      </c>
      <c r="Z15">
        <v>0</v>
      </c>
      <c r="AA15">
        <v>5.9408679658227861</v>
      </c>
      <c r="AB15">
        <v>0</v>
      </c>
      <c r="AC15">
        <v>0</v>
      </c>
      <c r="AD15">
        <v>0</v>
      </c>
      <c r="AE15">
        <v>6.9676318226812164</v>
      </c>
      <c r="AF15">
        <v>5.5930465329614618</v>
      </c>
      <c r="AG15">
        <v>29.007826738800006</v>
      </c>
      <c r="AH15">
        <v>0</v>
      </c>
      <c r="AI15">
        <v>0</v>
      </c>
      <c r="AJ15">
        <v>0</v>
      </c>
      <c r="AK15">
        <v>22.644899017494094</v>
      </c>
      <c r="AL15">
        <v>9.1802106315834742</v>
      </c>
      <c r="AM15">
        <v>6.8754878672168038</v>
      </c>
      <c r="AN15">
        <v>0</v>
      </c>
      <c r="AO15">
        <v>0</v>
      </c>
      <c r="AP15">
        <v>0</v>
      </c>
      <c r="AQ15">
        <v>0</v>
      </c>
      <c r="AR15">
        <v>14.938023535688401</v>
      </c>
      <c r="AS15">
        <v>13.486512033898308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675.32610724168251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268.45112467569521</v>
      </c>
      <c r="L16">
        <v>5.0299640766102272</v>
      </c>
      <c r="M16">
        <v>33.977830413669061</v>
      </c>
      <c r="N16">
        <v>27.659123452857301</v>
      </c>
      <c r="O16">
        <v>32.487772751407007</v>
      </c>
      <c r="P16">
        <v>23.890609797684036</v>
      </c>
      <c r="Q16">
        <v>2.5490019968051119</v>
      </c>
      <c r="R16">
        <v>9.9208167120418871</v>
      </c>
      <c r="S16">
        <v>6.1809677078498293</v>
      </c>
      <c r="T16">
        <v>0</v>
      </c>
      <c r="U16">
        <v>59.789982054843101</v>
      </c>
      <c r="V16">
        <v>8.7614860505992009</v>
      </c>
      <c r="W16">
        <v>19.621731482332155</v>
      </c>
      <c r="X16">
        <v>62.371189923141891</v>
      </c>
      <c r="Y16">
        <v>0</v>
      </c>
      <c r="Z16">
        <v>0</v>
      </c>
      <c r="AA16">
        <v>11.881735931645572</v>
      </c>
      <c r="AB16">
        <v>0</v>
      </c>
      <c r="AC16">
        <v>0</v>
      </c>
      <c r="AD16">
        <v>0</v>
      </c>
      <c r="AE16">
        <v>6.9676318226812164</v>
      </c>
      <c r="AF16">
        <v>5.5930465329614618</v>
      </c>
      <c r="AG16">
        <v>29.007826738800006</v>
      </c>
      <c r="AH16">
        <v>0</v>
      </c>
      <c r="AI16">
        <v>0</v>
      </c>
      <c r="AJ16">
        <v>0</v>
      </c>
      <c r="AK16">
        <v>22.644899017494094</v>
      </c>
      <c r="AL16">
        <v>1.6691294092082614</v>
      </c>
      <c r="AM16">
        <v>6.8754878672168038</v>
      </c>
      <c r="AN16">
        <v>0</v>
      </c>
      <c r="AO16">
        <v>0</v>
      </c>
      <c r="AP16">
        <v>0</v>
      </c>
      <c r="AQ16">
        <v>0</v>
      </c>
      <c r="AR16">
        <v>14.938023535688401</v>
      </c>
      <c r="AS16">
        <v>13.486512033898308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673.75589398513011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268.45112467569521</v>
      </c>
      <c r="L17">
        <v>5.0299640766102272</v>
      </c>
      <c r="M17">
        <v>33.977830413669061</v>
      </c>
      <c r="N17">
        <v>27.659123452857301</v>
      </c>
      <c r="O17">
        <v>32.487772751407007</v>
      </c>
      <c r="P17">
        <v>23.890609797684036</v>
      </c>
      <c r="Q17">
        <v>2.5490019968051119</v>
      </c>
      <c r="R17">
        <v>9.9208167120418871</v>
      </c>
      <c r="S17">
        <v>6.1809677078498293</v>
      </c>
      <c r="T17">
        <v>0</v>
      </c>
      <c r="U17">
        <v>59.789982054843101</v>
      </c>
      <c r="V17">
        <v>5.0311008972542082</v>
      </c>
      <c r="W17">
        <v>10.8615023</v>
      </c>
      <c r="X17">
        <v>34.529990788490856</v>
      </c>
      <c r="Y17">
        <v>0</v>
      </c>
      <c r="Z17">
        <v>0</v>
      </c>
      <c r="AA17">
        <v>11.881735931645572</v>
      </c>
      <c r="AB17">
        <v>1.5779806132033005</v>
      </c>
      <c r="AC17">
        <v>0</v>
      </c>
      <c r="AD17">
        <v>0</v>
      </c>
      <c r="AE17">
        <v>6.9676318226812164</v>
      </c>
      <c r="AF17">
        <v>5.5930465329614618</v>
      </c>
      <c r="AG17">
        <v>29.007826738800006</v>
      </c>
      <c r="AH17">
        <v>0</v>
      </c>
      <c r="AI17">
        <v>0</v>
      </c>
      <c r="AJ17">
        <v>0</v>
      </c>
      <c r="AK17">
        <v>22.644899017494094</v>
      </c>
      <c r="AL17">
        <v>1.6691294092082614</v>
      </c>
      <c r="AM17">
        <v>6.8754878672168038</v>
      </c>
      <c r="AN17">
        <v>0</v>
      </c>
      <c r="AO17">
        <v>0</v>
      </c>
      <c r="AP17">
        <v>0</v>
      </c>
      <c r="AQ17">
        <v>0</v>
      </c>
      <c r="AR17">
        <v>14.938023535688401</v>
      </c>
      <c r="AS17">
        <v>13.486512033898308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635.00206112800515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268.45112467569521</v>
      </c>
      <c r="L18">
        <v>5.0299640766102272</v>
      </c>
      <c r="M18">
        <v>33.977830413669061</v>
      </c>
      <c r="N18">
        <v>27.659123452857301</v>
      </c>
      <c r="O18">
        <v>32.487772751407007</v>
      </c>
      <c r="P18">
        <v>23.890609797684036</v>
      </c>
      <c r="Q18">
        <v>2.5490019968051119</v>
      </c>
      <c r="R18">
        <v>9.9208167120418871</v>
      </c>
      <c r="S18">
        <v>6.1809677078498293</v>
      </c>
      <c r="T18">
        <v>0</v>
      </c>
      <c r="U18">
        <v>59.789982054843101</v>
      </c>
      <c r="V18">
        <v>5.0311008972542082</v>
      </c>
      <c r="W18">
        <v>10.8615023</v>
      </c>
      <c r="X18">
        <v>34.529990788490856</v>
      </c>
      <c r="Y18">
        <v>0</v>
      </c>
      <c r="Z18">
        <v>0</v>
      </c>
      <c r="AA18">
        <v>17.822603897468358</v>
      </c>
      <c r="AB18">
        <v>1.5779806132033005</v>
      </c>
      <c r="AC18">
        <v>0</v>
      </c>
      <c r="AD18">
        <v>0</v>
      </c>
      <c r="AE18">
        <v>6.9676318226812164</v>
      </c>
      <c r="AF18">
        <v>5.5930465329614618</v>
      </c>
      <c r="AG18">
        <v>29.007826738800006</v>
      </c>
      <c r="AH18">
        <v>0</v>
      </c>
      <c r="AI18">
        <v>0</v>
      </c>
      <c r="AJ18">
        <v>0</v>
      </c>
      <c r="AK18">
        <v>22.644899017494094</v>
      </c>
      <c r="AL18">
        <v>1.6691294092082614</v>
      </c>
      <c r="AM18">
        <v>6.8754878672168038</v>
      </c>
      <c r="AN18">
        <v>0</v>
      </c>
      <c r="AO18">
        <v>0</v>
      </c>
      <c r="AP18">
        <v>0</v>
      </c>
      <c r="AQ18">
        <v>0</v>
      </c>
      <c r="AR18">
        <v>17.738902564311587</v>
      </c>
      <c r="AS18">
        <v>13.486512033898308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643.74380812245113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268.45112467569521</v>
      </c>
      <c r="L19">
        <v>5.0299640766102272</v>
      </c>
      <c r="M19">
        <v>33.977830413669061</v>
      </c>
      <c r="N19">
        <v>27.659123452857301</v>
      </c>
      <c r="O19">
        <v>32.487772751407007</v>
      </c>
      <c r="P19">
        <v>23.890609797684036</v>
      </c>
      <c r="Q19">
        <v>2.5490019968051119</v>
      </c>
      <c r="R19">
        <v>9.9208167120418871</v>
      </c>
      <c r="S19">
        <v>6.1809677078498293</v>
      </c>
      <c r="T19">
        <v>0</v>
      </c>
      <c r="U19">
        <v>59.789982054843101</v>
      </c>
      <c r="V19">
        <v>5.0311008972542082</v>
      </c>
      <c r="W19">
        <v>10.8615023</v>
      </c>
      <c r="X19">
        <v>34.529990788490856</v>
      </c>
      <c r="Y19">
        <v>0</v>
      </c>
      <c r="Z19">
        <v>0</v>
      </c>
      <c r="AA19">
        <v>17.822603897468358</v>
      </c>
      <c r="AB19">
        <v>1.5779806132033005</v>
      </c>
      <c r="AC19">
        <v>0</v>
      </c>
      <c r="AD19">
        <v>0</v>
      </c>
      <c r="AE19">
        <v>0</v>
      </c>
      <c r="AF19">
        <v>5.5930465329614618</v>
      </c>
      <c r="AG19">
        <v>29.007826738800006</v>
      </c>
      <c r="AH19">
        <v>0</v>
      </c>
      <c r="AI19">
        <v>0</v>
      </c>
      <c r="AJ19">
        <v>0</v>
      </c>
      <c r="AK19">
        <v>22.644899017494094</v>
      </c>
      <c r="AL19">
        <v>1.6691294092082614</v>
      </c>
      <c r="AM19">
        <v>6.8754878672168038</v>
      </c>
      <c r="AN19">
        <v>0</v>
      </c>
      <c r="AO19">
        <v>0</v>
      </c>
      <c r="AP19">
        <v>0</v>
      </c>
      <c r="AQ19">
        <v>0</v>
      </c>
      <c r="AR19">
        <v>17.738902564311587</v>
      </c>
      <c r="AS19">
        <v>13.486512033898308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636.77617629976987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268.45112467569521</v>
      </c>
      <c r="L20">
        <v>5.0299640766102272</v>
      </c>
      <c r="M20">
        <v>33.977830413669061</v>
      </c>
      <c r="N20">
        <v>27.659123452857301</v>
      </c>
      <c r="O20">
        <v>32.487772751407007</v>
      </c>
      <c r="P20">
        <v>23.890609797684036</v>
      </c>
      <c r="Q20">
        <v>2.5490019968051119</v>
      </c>
      <c r="R20">
        <v>9.9208167120418871</v>
      </c>
      <c r="S20">
        <v>6.1809677078498293</v>
      </c>
      <c r="T20">
        <v>0</v>
      </c>
      <c r="U20">
        <v>59.789982054843101</v>
      </c>
      <c r="V20">
        <v>5.0311008972542082</v>
      </c>
      <c r="W20">
        <v>10.8615023</v>
      </c>
      <c r="X20">
        <v>34.529990788490856</v>
      </c>
      <c r="Y20">
        <v>0</v>
      </c>
      <c r="Z20">
        <v>0</v>
      </c>
      <c r="AA20">
        <v>17.822603897468358</v>
      </c>
      <c r="AB20">
        <v>1.5779806132033005</v>
      </c>
      <c r="AC20">
        <v>0</v>
      </c>
      <c r="AD20">
        <v>0</v>
      </c>
      <c r="AE20">
        <v>0</v>
      </c>
      <c r="AF20">
        <v>5.5930465329614618</v>
      </c>
      <c r="AG20">
        <v>29.007826738800006</v>
      </c>
      <c r="AH20">
        <v>0</v>
      </c>
      <c r="AI20">
        <v>0</v>
      </c>
      <c r="AJ20">
        <v>0</v>
      </c>
      <c r="AK20">
        <v>22.644899017494094</v>
      </c>
      <c r="AL20">
        <v>9.1802106315834742</v>
      </c>
      <c r="AM20">
        <v>6.8754878672168038</v>
      </c>
      <c r="AN20">
        <v>0</v>
      </c>
      <c r="AO20">
        <v>0</v>
      </c>
      <c r="AP20">
        <v>0</v>
      </c>
      <c r="AQ20">
        <v>0</v>
      </c>
      <c r="AR20">
        <v>14.938023535688401</v>
      </c>
      <c r="AS20">
        <v>13.486512033898308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641.4863784935219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268.45112467569521</v>
      </c>
      <c r="L21">
        <v>5.0299640766102272</v>
      </c>
      <c r="M21">
        <v>61.388891001467769</v>
      </c>
      <c r="N21">
        <v>49.948333523412558</v>
      </c>
      <c r="O21">
        <v>58.691190983341741</v>
      </c>
      <c r="P21">
        <v>23.890609797684036</v>
      </c>
      <c r="Q21">
        <v>2.5490019968051119</v>
      </c>
      <c r="R21">
        <v>9.9208167120418871</v>
      </c>
      <c r="S21">
        <v>6.1809677078498293</v>
      </c>
      <c r="T21">
        <v>0</v>
      </c>
      <c r="U21">
        <v>59.789982054843101</v>
      </c>
      <c r="V21">
        <v>5.0311008972542082</v>
      </c>
      <c r="W21">
        <v>10.8615023</v>
      </c>
      <c r="X21">
        <v>34.529990788490856</v>
      </c>
      <c r="Y21">
        <v>0</v>
      </c>
      <c r="Z21">
        <v>0</v>
      </c>
      <c r="AA21">
        <v>17.822603897468358</v>
      </c>
      <c r="AB21">
        <v>1.5779806132033005</v>
      </c>
      <c r="AC21">
        <v>0</v>
      </c>
      <c r="AD21">
        <v>0</v>
      </c>
      <c r="AE21">
        <v>0</v>
      </c>
      <c r="AF21">
        <v>5.5930465329614618</v>
      </c>
      <c r="AG21">
        <v>29.007826738800006</v>
      </c>
      <c r="AH21">
        <v>0</v>
      </c>
      <c r="AI21">
        <v>0</v>
      </c>
      <c r="AJ21">
        <v>0</v>
      </c>
      <c r="AK21">
        <v>22.644899017494094</v>
      </c>
      <c r="AL21">
        <v>9.1802106315834742</v>
      </c>
      <c r="AM21">
        <v>6.8754878672168038</v>
      </c>
      <c r="AN21">
        <v>0</v>
      </c>
      <c r="AO21">
        <v>0</v>
      </c>
      <c r="AP21">
        <v>0.1083231022369511</v>
      </c>
      <c r="AQ21">
        <v>0</v>
      </c>
      <c r="AR21">
        <v>14.938023535688401</v>
      </c>
      <c r="AS21">
        <v>13.486512033898308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717.49839048604758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268.45112467569521</v>
      </c>
      <c r="L22">
        <v>5.0299640766102272</v>
      </c>
      <c r="M22">
        <v>61.388891001467769</v>
      </c>
      <c r="N22">
        <v>49.948333523412558</v>
      </c>
      <c r="O22">
        <v>58.691190983341741</v>
      </c>
      <c r="P22">
        <v>23.890609797684036</v>
      </c>
      <c r="Q22">
        <v>2.5490019968051119</v>
      </c>
      <c r="R22">
        <v>9.9208167120418871</v>
      </c>
      <c r="S22">
        <v>6.1809677078498293</v>
      </c>
      <c r="T22">
        <v>0</v>
      </c>
      <c r="U22">
        <v>59.789982054843101</v>
      </c>
      <c r="V22">
        <v>5.0311008972542082</v>
      </c>
      <c r="W22">
        <v>10.8615023</v>
      </c>
      <c r="X22">
        <v>34.529990788490856</v>
      </c>
      <c r="Y22">
        <v>0</v>
      </c>
      <c r="Z22">
        <v>0</v>
      </c>
      <c r="AA22">
        <v>17.822603897468358</v>
      </c>
      <c r="AB22">
        <v>1.5779806132033005</v>
      </c>
      <c r="AC22">
        <v>0</v>
      </c>
      <c r="AD22">
        <v>0</v>
      </c>
      <c r="AE22">
        <v>0</v>
      </c>
      <c r="AF22">
        <v>5.5930465329614618</v>
      </c>
      <c r="AG22">
        <v>29.007826738800006</v>
      </c>
      <c r="AH22">
        <v>8.0081236799999989</v>
      </c>
      <c r="AI22">
        <v>0</v>
      </c>
      <c r="AJ22">
        <v>0</v>
      </c>
      <c r="AK22">
        <v>22.644899017494094</v>
      </c>
      <c r="AL22">
        <v>9.1802106315834742</v>
      </c>
      <c r="AM22">
        <v>6.8754878672168038</v>
      </c>
      <c r="AN22">
        <v>0</v>
      </c>
      <c r="AO22">
        <v>0</v>
      </c>
      <c r="AP22">
        <v>0.1083231022369511</v>
      </c>
      <c r="AQ22">
        <v>8.4502628396825408</v>
      </c>
      <c r="AR22">
        <v>14.938023535688401</v>
      </c>
      <c r="AS22">
        <v>13.486512033898308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733.95677700573015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268.45112467569521</v>
      </c>
      <c r="L23">
        <v>5.0299736804536863</v>
      </c>
      <c r="M23">
        <v>61.388891001467769</v>
      </c>
      <c r="N23">
        <v>49.948333523412558</v>
      </c>
      <c r="O23">
        <v>58.691190983341741</v>
      </c>
      <c r="P23">
        <v>23.890609797684036</v>
      </c>
      <c r="Q23">
        <v>2.5529525617685302</v>
      </c>
      <c r="R23">
        <v>9.9241631648351643</v>
      </c>
      <c r="S23">
        <v>6.1785563825014034</v>
      </c>
      <c r="T23">
        <v>0</v>
      </c>
      <c r="U23">
        <v>59.789982054843101</v>
      </c>
      <c r="V23">
        <v>4.6794783814569536</v>
      </c>
      <c r="W23">
        <v>10.856906774498885</v>
      </c>
      <c r="X23">
        <v>34.531822888167142</v>
      </c>
      <c r="Y23">
        <v>0</v>
      </c>
      <c r="Z23">
        <v>0</v>
      </c>
      <c r="AA23">
        <v>17.822603897468358</v>
      </c>
      <c r="AB23">
        <v>1.5779806132033005</v>
      </c>
      <c r="AC23">
        <v>0</v>
      </c>
      <c r="AD23">
        <v>0</v>
      </c>
      <c r="AE23">
        <v>0</v>
      </c>
      <c r="AF23">
        <v>5.5930465329614618</v>
      </c>
      <c r="AG23">
        <v>29.007826738800006</v>
      </c>
      <c r="AH23">
        <v>8.0081236799999989</v>
      </c>
      <c r="AI23">
        <v>0</v>
      </c>
      <c r="AJ23">
        <v>0</v>
      </c>
      <c r="AK23">
        <v>22.644899017494094</v>
      </c>
      <c r="AL23">
        <v>9.1802106315834742</v>
      </c>
      <c r="AM23">
        <v>6.8754878672168038</v>
      </c>
      <c r="AN23">
        <v>0</v>
      </c>
      <c r="AO23">
        <v>0</v>
      </c>
      <c r="AP23">
        <v>2.599751818558409</v>
      </c>
      <c r="AQ23">
        <v>8.660468731269841</v>
      </c>
      <c r="AR23">
        <v>14.938023535688401</v>
      </c>
      <c r="AS23">
        <v>13.486512033898308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736.30892096826847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268.45112467569521</v>
      </c>
      <c r="L24">
        <v>5.0300522867360726</v>
      </c>
      <c r="M24">
        <v>61.388891001467769</v>
      </c>
      <c r="N24">
        <v>49.948333523412558</v>
      </c>
      <c r="O24">
        <v>58.691190983341741</v>
      </c>
      <c r="P24">
        <v>23.890609797684036</v>
      </c>
      <c r="Q24">
        <v>2.5529525617685302</v>
      </c>
      <c r="R24">
        <v>9.9241631648351643</v>
      </c>
      <c r="S24">
        <v>6.1785563825014034</v>
      </c>
      <c r="T24">
        <v>0</v>
      </c>
      <c r="U24">
        <v>59.789982054843101</v>
      </c>
      <c r="V24">
        <v>5.0320758828606644</v>
      </c>
      <c r="W24">
        <v>10.856906774498885</v>
      </c>
      <c r="X24">
        <v>34.531822888167142</v>
      </c>
      <c r="Y24">
        <v>0</v>
      </c>
      <c r="Z24">
        <v>0</v>
      </c>
      <c r="AA24">
        <v>17.822603897468358</v>
      </c>
      <c r="AB24">
        <v>1.5779806132033005</v>
      </c>
      <c r="AC24">
        <v>0</v>
      </c>
      <c r="AD24">
        <v>0</v>
      </c>
      <c r="AE24">
        <v>0</v>
      </c>
      <c r="AF24">
        <v>5.5930465329614618</v>
      </c>
      <c r="AG24">
        <v>29.007826738800006</v>
      </c>
      <c r="AH24">
        <v>8.0081236799999989</v>
      </c>
      <c r="AI24">
        <v>0</v>
      </c>
      <c r="AJ24">
        <v>0</v>
      </c>
      <c r="AK24">
        <v>22.644899017494094</v>
      </c>
      <c r="AL24">
        <v>9.1802106315834742</v>
      </c>
      <c r="AM24">
        <v>6.8754878672168038</v>
      </c>
      <c r="AN24">
        <v>0</v>
      </c>
      <c r="AO24">
        <v>0</v>
      </c>
      <c r="AP24">
        <v>2.599751818558409</v>
      </c>
      <c r="AQ24">
        <v>8.660468731269841</v>
      </c>
      <c r="AR24">
        <v>14.938023535688401</v>
      </c>
      <c r="AS24">
        <v>13.486512033898308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736.66159707595466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268.45112467569521</v>
      </c>
      <c r="L25">
        <v>9.069888234760791</v>
      </c>
      <c r="M25">
        <v>61.388891001467769</v>
      </c>
      <c r="N25">
        <v>49.948333523412558</v>
      </c>
      <c r="O25">
        <v>58.691190983341741</v>
      </c>
      <c r="P25">
        <v>23.890609797684036</v>
      </c>
      <c r="Q25">
        <v>4.0777746743916561</v>
      </c>
      <c r="R25">
        <v>17.325425513420903</v>
      </c>
      <c r="S25">
        <v>10.563276971309579</v>
      </c>
      <c r="T25">
        <v>0</v>
      </c>
      <c r="U25">
        <v>59.789982054843101</v>
      </c>
      <c r="V25">
        <v>8.7629731308270671</v>
      </c>
      <c r="W25">
        <v>19.614903542524619</v>
      </c>
      <c r="X25">
        <v>62.108488276829341</v>
      </c>
      <c r="Y25">
        <v>0</v>
      </c>
      <c r="Z25">
        <v>0</v>
      </c>
      <c r="AA25">
        <v>17.822603897468358</v>
      </c>
      <c r="AB25">
        <v>1.5779806132033005</v>
      </c>
      <c r="AC25">
        <v>4.0921298257421084</v>
      </c>
      <c r="AD25">
        <v>0</v>
      </c>
      <c r="AE25">
        <v>0</v>
      </c>
      <c r="AF25">
        <v>5.5930465329614618</v>
      </c>
      <c r="AG25">
        <v>29.007826738800006</v>
      </c>
      <c r="AH25">
        <v>16.016247359999998</v>
      </c>
      <c r="AI25">
        <v>0</v>
      </c>
      <c r="AJ25">
        <v>0</v>
      </c>
      <c r="AK25">
        <v>22.644899017494094</v>
      </c>
      <c r="AL25">
        <v>9.1802106315834742</v>
      </c>
      <c r="AM25">
        <v>6.8754878672168038</v>
      </c>
      <c r="AN25">
        <v>0</v>
      </c>
      <c r="AO25">
        <v>0</v>
      </c>
      <c r="AP25">
        <v>2.599751818558409</v>
      </c>
      <c r="AQ25">
        <v>17.320936769365076</v>
      </c>
      <c r="AR25">
        <v>17.738902564311587</v>
      </c>
      <c r="AS25">
        <v>13.486512033898308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817.63939805111124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320.58133263273044</v>
      </c>
      <c r="L26">
        <v>9.069888234760791</v>
      </c>
      <c r="M26">
        <v>61.388891001467769</v>
      </c>
      <c r="N26">
        <v>49.948333523412558</v>
      </c>
      <c r="O26">
        <v>58.691190983341741</v>
      </c>
      <c r="P26">
        <v>23.890609797684036</v>
      </c>
      <c r="Q26">
        <v>4.6096481550480766</v>
      </c>
      <c r="R26">
        <v>17.919831927554981</v>
      </c>
      <c r="S26">
        <v>11.159962477840041</v>
      </c>
      <c r="T26">
        <v>0</v>
      </c>
      <c r="U26">
        <v>59.789982054843101</v>
      </c>
      <c r="V26">
        <v>8.7629731308270671</v>
      </c>
      <c r="W26">
        <v>19.614903542524619</v>
      </c>
      <c r="X26">
        <v>62.373549669582395</v>
      </c>
      <c r="Y26">
        <v>0</v>
      </c>
      <c r="Z26">
        <v>0</v>
      </c>
      <c r="AA26">
        <v>17.822603897468358</v>
      </c>
      <c r="AB26">
        <v>5.5229328049512363</v>
      </c>
      <c r="AC26">
        <v>4.0921298257421084</v>
      </c>
      <c r="AD26">
        <v>0.55855867176381535</v>
      </c>
      <c r="AE26">
        <v>0</v>
      </c>
      <c r="AF26">
        <v>5.5930465329614618</v>
      </c>
      <c r="AG26">
        <v>29.007826738800006</v>
      </c>
      <c r="AH26">
        <v>24.024371039999995</v>
      </c>
      <c r="AI26">
        <v>0</v>
      </c>
      <c r="AJ26">
        <v>0</v>
      </c>
      <c r="AK26">
        <v>22.644899017494094</v>
      </c>
      <c r="AL26">
        <v>9.1802106315834742</v>
      </c>
      <c r="AM26">
        <v>6.8754878672168038</v>
      </c>
      <c r="AN26">
        <v>0</v>
      </c>
      <c r="AO26">
        <v>0</v>
      </c>
      <c r="AP26">
        <v>2.599751818558409</v>
      </c>
      <c r="AQ26">
        <v>17.320936769365076</v>
      </c>
      <c r="AR26">
        <v>17.738902564311587</v>
      </c>
      <c r="AS26">
        <v>13.486512033898308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884.26926734573226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403.37319169624607</v>
      </c>
      <c r="L27">
        <v>9.069888234760791</v>
      </c>
      <c r="M27">
        <v>61.388891001467769</v>
      </c>
      <c r="N27">
        <v>49.948333523412558</v>
      </c>
      <c r="O27">
        <v>58.691190983341741</v>
      </c>
      <c r="P27">
        <v>23.890609797684036</v>
      </c>
      <c r="Q27">
        <v>4.6096481550480766</v>
      </c>
      <c r="R27">
        <v>17.919831927554981</v>
      </c>
      <c r="S27">
        <v>11.159962477840041</v>
      </c>
      <c r="T27">
        <v>0</v>
      </c>
      <c r="U27">
        <v>59.789982054843101</v>
      </c>
      <c r="V27">
        <v>8.7629731308270671</v>
      </c>
      <c r="W27">
        <v>19.614903542524619</v>
      </c>
      <c r="X27">
        <v>62.373549669582395</v>
      </c>
      <c r="Y27">
        <v>0</v>
      </c>
      <c r="Z27">
        <v>0</v>
      </c>
      <c r="AA27">
        <v>17.822603897468358</v>
      </c>
      <c r="AB27">
        <v>11.136036093773441</v>
      </c>
      <c r="AC27">
        <v>8.1842592122663742</v>
      </c>
      <c r="AD27">
        <v>3.8629909253595764</v>
      </c>
      <c r="AE27">
        <v>6.9676318226812164</v>
      </c>
      <c r="AF27">
        <v>11.186092372718054</v>
      </c>
      <c r="AG27">
        <v>29.007826738800006</v>
      </c>
      <c r="AH27">
        <v>32.032494719999995</v>
      </c>
      <c r="AI27">
        <v>0</v>
      </c>
      <c r="AJ27">
        <v>0</v>
      </c>
      <c r="AK27">
        <v>22.644899017494094</v>
      </c>
      <c r="AL27">
        <v>21.698680081583475</v>
      </c>
      <c r="AM27">
        <v>6.8754878672168038</v>
      </c>
      <c r="AN27">
        <v>0</v>
      </c>
      <c r="AO27">
        <v>0</v>
      </c>
      <c r="AP27">
        <v>2.599751818558409</v>
      </c>
      <c r="AQ27">
        <v>25.224665399999999</v>
      </c>
      <c r="AR27">
        <v>14.938023535688401</v>
      </c>
      <c r="AS27">
        <v>13.486512033898308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1018.2609117326399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449.58292032311789</v>
      </c>
      <c r="L28">
        <v>9.0700680216851026</v>
      </c>
      <c r="M28">
        <v>61.388891001467769</v>
      </c>
      <c r="N28">
        <v>49.948333523412558</v>
      </c>
      <c r="O28">
        <v>58.691190983341741</v>
      </c>
      <c r="P28">
        <v>23.890609797684036</v>
      </c>
      <c r="Q28">
        <v>4.6096481550480766</v>
      </c>
      <c r="R28">
        <v>17.919831927554981</v>
      </c>
      <c r="S28">
        <v>11.159962477840041</v>
      </c>
      <c r="T28">
        <v>0</v>
      </c>
      <c r="U28">
        <v>59.789982054843101</v>
      </c>
      <c r="V28">
        <v>8.7617565837209295</v>
      </c>
      <c r="W28">
        <v>19.614903542524619</v>
      </c>
      <c r="X28">
        <v>62.373549669582395</v>
      </c>
      <c r="Y28">
        <v>0</v>
      </c>
      <c r="Z28">
        <v>0</v>
      </c>
      <c r="AA28">
        <v>17.822603897468358</v>
      </c>
      <c r="AB28">
        <v>16.704054360240054</v>
      </c>
      <c r="AC28">
        <v>12.288772785063609</v>
      </c>
      <c r="AD28">
        <v>3.8629909253595764</v>
      </c>
      <c r="AE28">
        <v>13.935263645362433</v>
      </c>
      <c r="AF28">
        <v>16.450136250000003</v>
      </c>
      <c r="AG28">
        <v>29.007826738800006</v>
      </c>
      <c r="AH28">
        <v>44.044680239999998</v>
      </c>
      <c r="AI28">
        <v>0</v>
      </c>
      <c r="AJ28">
        <v>0</v>
      </c>
      <c r="AK28">
        <v>22.644899017494094</v>
      </c>
      <c r="AL28">
        <v>31.71345579079173</v>
      </c>
      <c r="AM28">
        <v>7.1009138573143273</v>
      </c>
      <c r="AN28">
        <v>0</v>
      </c>
      <c r="AO28">
        <v>0</v>
      </c>
      <c r="AP28">
        <v>0.1083231022369511</v>
      </c>
      <c r="AQ28">
        <v>34.641873538730152</v>
      </c>
      <c r="AR28">
        <v>14.938023535688401</v>
      </c>
      <c r="AS28">
        <v>13.486512033898308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1115.5519777802715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487.9940125514625</v>
      </c>
      <c r="L29">
        <v>9.0699040355536518</v>
      </c>
      <c r="M29">
        <v>61.388891001467769</v>
      </c>
      <c r="N29">
        <v>49.948333523412558</v>
      </c>
      <c r="O29">
        <v>58.691190983341741</v>
      </c>
      <c r="P29">
        <v>23.890609797684036</v>
      </c>
      <c r="Q29">
        <v>4.6096481550480766</v>
      </c>
      <c r="R29">
        <v>17.924445839245497</v>
      </c>
      <c r="S29">
        <v>11.159962477840041</v>
      </c>
      <c r="T29">
        <v>0</v>
      </c>
      <c r="U29">
        <v>59.789982054843101</v>
      </c>
      <c r="V29">
        <v>8.7617565837209295</v>
      </c>
      <c r="W29">
        <v>19.614962267496111</v>
      </c>
      <c r="X29">
        <v>62.373973215096811</v>
      </c>
      <c r="Y29">
        <v>0</v>
      </c>
      <c r="Z29">
        <v>0</v>
      </c>
      <c r="AA29">
        <v>17.822603897468358</v>
      </c>
      <c r="AB29">
        <v>16.704054360240054</v>
      </c>
      <c r="AC29">
        <v>12.288772785063609</v>
      </c>
      <c r="AD29">
        <v>7.7259818507191529</v>
      </c>
      <c r="AE29">
        <v>13.935263645362433</v>
      </c>
      <c r="AF29">
        <v>16.450136250000003</v>
      </c>
      <c r="AG29">
        <v>29.007826738800006</v>
      </c>
      <c r="AH29">
        <v>49.450163658120374</v>
      </c>
      <c r="AI29">
        <v>0</v>
      </c>
      <c r="AJ29">
        <v>0</v>
      </c>
      <c r="AK29">
        <v>22.644899017494094</v>
      </c>
      <c r="AL29">
        <v>31.71345579079173</v>
      </c>
      <c r="AM29">
        <v>7.1009138573143273</v>
      </c>
      <c r="AN29">
        <v>0</v>
      </c>
      <c r="AO29">
        <v>0</v>
      </c>
      <c r="AP29">
        <v>0.1083231022369511</v>
      </c>
      <c r="AQ29">
        <v>34.641873538730152</v>
      </c>
      <c r="AR29">
        <v>14.938023535688401</v>
      </c>
      <c r="AS29">
        <v>13.486512033898308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1163.2364765481409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487.9940125514625</v>
      </c>
      <c r="L30">
        <v>9.0700231290782263</v>
      </c>
      <c r="M30">
        <v>61.388891001467769</v>
      </c>
      <c r="N30">
        <v>49.948333523412558</v>
      </c>
      <c r="O30">
        <v>58.691190983341741</v>
      </c>
      <c r="P30">
        <v>23.890609797684036</v>
      </c>
      <c r="Q30">
        <v>4.610339609631148</v>
      </c>
      <c r="R30">
        <v>17.920755708302718</v>
      </c>
      <c r="S30">
        <v>11.151699396929825</v>
      </c>
      <c r="T30">
        <v>0</v>
      </c>
      <c r="U30">
        <v>59.789982054843101</v>
      </c>
      <c r="V30">
        <v>8.7629731308270671</v>
      </c>
      <c r="W30">
        <v>19.614903542524619</v>
      </c>
      <c r="X30">
        <v>62.373549669582395</v>
      </c>
      <c r="Y30">
        <v>0</v>
      </c>
      <c r="Z30">
        <v>0</v>
      </c>
      <c r="AA30">
        <v>17.822603897468358</v>
      </c>
      <c r="AB30">
        <v>16.704054360240054</v>
      </c>
      <c r="AC30">
        <v>12.288772785063609</v>
      </c>
      <c r="AD30">
        <v>11.588972776078728</v>
      </c>
      <c r="AE30">
        <v>13.935263645362433</v>
      </c>
      <c r="AF30">
        <v>16.450136250000003</v>
      </c>
      <c r="AG30">
        <v>29.007826738800006</v>
      </c>
      <c r="AH30">
        <v>49.450163658120374</v>
      </c>
      <c r="AI30">
        <v>0</v>
      </c>
      <c r="AJ30">
        <v>0</v>
      </c>
      <c r="AK30">
        <v>22.644899017494094</v>
      </c>
      <c r="AL30">
        <v>31.71345579079173</v>
      </c>
      <c r="AM30">
        <v>7.1009138573143273</v>
      </c>
      <c r="AN30">
        <v>0</v>
      </c>
      <c r="AO30">
        <v>0</v>
      </c>
      <c r="AP30">
        <v>0.1083231022369511</v>
      </c>
      <c r="AQ30">
        <v>34.641873538730152</v>
      </c>
      <c r="AR30">
        <v>14.938023535688401</v>
      </c>
      <c r="AS30">
        <v>13.486512033898308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1167.0890590863755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487.9940125514625</v>
      </c>
      <c r="L31">
        <v>9.0699653955533659</v>
      </c>
      <c r="M31">
        <v>61.388891001467769</v>
      </c>
      <c r="N31">
        <v>49.948333523412558</v>
      </c>
      <c r="O31">
        <v>58.691190983341741</v>
      </c>
      <c r="P31">
        <v>23.890609797684036</v>
      </c>
      <c r="Q31">
        <v>4.6113421685714293</v>
      </c>
      <c r="R31">
        <v>17.920755708302718</v>
      </c>
      <c r="S31">
        <v>11.158132972845337</v>
      </c>
      <c r="T31">
        <v>0</v>
      </c>
      <c r="U31">
        <v>59.789982054843101</v>
      </c>
      <c r="V31">
        <v>8.7629731308270671</v>
      </c>
      <c r="W31">
        <v>19.614903542524619</v>
      </c>
      <c r="X31">
        <v>62.373549669582395</v>
      </c>
      <c r="Y31">
        <v>0</v>
      </c>
      <c r="Z31">
        <v>0</v>
      </c>
      <c r="AA31">
        <v>17.822603897468358</v>
      </c>
      <c r="AB31">
        <v>16.704054360240054</v>
      </c>
      <c r="AC31">
        <v>12.288772785063609</v>
      </c>
      <c r="AD31">
        <v>11.588972776078728</v>
      </c>
      <c r="AE31">
        <v>13.935263645362433</v>
      </c>
      <c r="AF31">
        <v>16.450136250000003</v>
      </c>
      <c r="AG31">
        <v>29.007826738800006</v>
      </c>
      <c r="AH31">
        <v>49.450163658120374</v>
      </c>
      <c r="AI31">
        <v>0</v>
      </c>
      <c r="AJ31">
        <v>0</v>
      </c>
      <c r="AK31">
        <v>22.644899017494094</v>
      </c>
      <c r="AL31">
        <v>31.71345579079173</v>
      </c>
      <c r="AM31">
        <v>7.1009138573143273</v>
      </c>
      <c r="AN31">
        <v>0</v>
      </c>
      <c r="AO31">
        <v>0</v>
      </c>
      <c r="AP31">
        <v>0.1083231022369511</v>
      </c>
      <c r="AQ31">
        <v>34.641873538730152</v>
      </c>
      <c r="AR31">
        <v>14.938023535688401</v>
      </c>
      <c r="AS31">
        <v>13.486512033898308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1167.0964374877065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487.9940125514625</v>
      </c>
      <c r="L32">
        <v>9.0699653955533659</v>
      </c>
      <c r="M32">
        <v>61.388891001467769</v>
      </c>
      <c r="N32">
        <v>49.948333523412558</v>
      </c>
      <c r="O32">
        <v>58.691190983341741</v>
      </c>
      <c r="P32">
        <v>23.890609797684036</v>
      </c>
      <c r="Q32">
        <v>4.6113421685714293</v>
      </c>
      <c r="R32">
        <v>17.920755708302718</v>
      </c>
      <c r="S32">
        <v>11.158132972845337</v>
      </c>
      <c r="T32">
        <v>0</v>
      </c>
      <c r="U32">
        <v>59.789982054843101</v>
      </c>
      <c r="V32">
        <v>8.7629731308270671</v>
      </c>
      <c r="W32">
        <v>19.614903542524619</v>
      </c>
      <c r="X32">
        <v>62.373549669582395</v>
      </c>
      <c r="Y32">
        <v>0</v>
      </c>
      <c r="Z32">
        <v>0</v>
      </c>
      <c r="AA32">
        <v>17.822603897468358</v>
      </c>
      <c r="AB32">
        <v>16.704054360240054</v>
      </c>
      <c r="AC32">
        <v>12.288772785063609</v>
      </c>
      <c r="AD32">
        <v>11.588972776078728</v>
      </c>
      <c r="AE32">
        <v>13.935263645362433</v>
      </c>
      <c r="AF32">
        <v>16.450136250000003</v>
      </c>
      <c r="AG32">
        <v>29.007826738800006</v>
      </c>
      <c r="AH32">
        <v>49.450163658120374</v>
      </c>
      <c r="AI32">
        <v>0</v>
      </c>
      <c r="AJ32">
        <v>0</v>
      </c>
      <c r="AK32">
        <v>22.644899017494094</v>
      </c>
      <c r="AL32">
        <v>31.71345579079173</v>
      </c>
      <c r="AM32">
        <v>7.1009138573143273</v>
      </c>
      <c r="AN32">
        <v>0</v>
      </c>
      <c r="AO32">
        <v>0</v>
      </c>
      <c r="AP32">
        <v>0.1083231022369511</v>
      </c>
      <c r="AQ32">
        <v>34.641873538730152</v>
      </c>
      <c r="AR32">
        <v>17.738902564311587</v>
      </c>
      <c r="AS32">
        <v>13.486512033898308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1169.8973165163295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431.7635501941013</v>
      </c>
      <c r="L33">
        <v>9.0501835267678619</v>
      </c>
      <c r="M33">
        <v>61.388891001467769</v>
      </c>
      <c r="N33">
        <v>49.948333523412558</v>
      </c>
      <c r="O33">
        <v>58.691190983341741</v>
      </c>
      <c r="P33">
        <v>23.890609797684036</v>
      </c>
      <c r="Q33">
        <v>4.6113421685714293</v>
      </c>
      <c r="R33">
        <v>17.920755708302718</v>
      </c>
      <c r="S33">
        <v>11.158132972845337</v>
      </c>
      <c r="T33">
        <v>0</v>
      </c>
      <c r="U33">
        <v>59.789982054843101</v>
      </c>
      <c r="V33">
        <v>8.7629731308270671</v>
      </c>
      <c r="W33">
        <v>19.614903542524619</v>
      </c>
      <c r="X33">
        <v>62.373549669582395</v>
      </c>
      <c r="Y33">
        <v>0</v>
      </c>
      <c r="Z33">
        <v>0</v>
      </c>
      <c r="AA33">
        <v>17.822603897468358</v>
      </c>
      <c r="AB33">
        <v>16.704054360240054</v>
      </c>
      <c r="AC33">
        <v>12.288772785063609</v>
      </c>
      <c r="AD33">
        <v>11.588972776078728</v>
      </c>
      <c r="AE33">
        <v>13.935263645362433</v>
      </c>
      <c r="AF33">
        <v>16.450136250000003</v>
      </c>
      <c r="AG33">
        <v>29.007826738800006</v>
      </c>
      <c r="AH33">
        <v>44.044680239999998</v>
      </c>
      <c r="AI33">
        <v>0</v>
      </c>
      <c r="AJ33">
        <v>0</v>
      </c>
      <c r="AK33">
        <v>22.644899017494094</v>
      </c>
      <c r="AL33">
        <v>31.71345579079173</v>
      </c>
      <c r="AM33">
        <v>7.1009138573143273</v>
      </c>
      <c r="AN33">
        <v>0</v>
      </c>
      <c r="AO33">
        <v>0</v>
      </c>
      <c r="AP33">
        <v>0.1083231022369511</v>
      </c>
      <c r="AQ33">
        <v>34.641873538730152</v>
      </c>
      <c r="AR33">
        <v>17.738902564311587</v>
      </c>
      <c r="AS33">
        <v>13.486512033898308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1108.2415888720625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441.61363118680998</v>
      </c>
      <c r="L34">
        <v>9.4202534982363328</v>
      </c>
      <c r="M34">
        <v>61.388891001467769</v>
      </c>
      <c r="N34">
        <v>49.948333523412558</v>
      </c>
      <c r="O34">
        <v>58.691190983341741</v>
      </c>
      <c r="P34">
        <v>23.890609797684036</v>
      </c>
      <c r="Q34">
        <v>4.6113421685714293</v>
      </c>
      <c r="R34">
        <v>17.920755708302718</v>
      </c>
      <c r="S34">
        <v>11.158132972845337</v>
      </c>
      <c r="T34">
        <v>0</v>
      </c>
      <c r="U34">
        <v>59.789982054843101</v>
      </c>
      <c r="V34">
        <v>8.7629731308270671</v>
      </c>
      <c r="W34">
        <v>19.614903542524619</v>
      </c>
      <c r="X34">
        <v>62.373549669582395</v>
      </c>
      <c r="Y34">
        <v>0</v>
      </c>
      <c r="Z34">
        <v>0</v>
      </c>
      <c r="AA34">
        <v>17.822603897468358</v>
      </c>
      <c r="AB34">
        <v>16.704054360240054</v>
      </c>
      <c r="AC34">
        <v>8.1842592122663742</v>
      </c>
      <c r="AD34">
        <v>7.2612609760787299</v>
      </c>
      <c r="AE34">
        <v>6.9676318226812164</v>
      </c>
      <c r="AF34">
        <v>11.186092372718054</v>
      </c>
      <c r="AG34">
        <v>29.007826738800006</v>
      </c>
      <c r="AH34">
        <v>32.192657299007386</v>
      </c>
      <c r="AI34">
        <v>0</v>
      </c>
      <c r="AJ34">
        <v>0</v>
      </c>
      <c r="AK34">
        <v>22.644899017494094</v>
      </c>
      <c r="AL34">
        <v>18.360422009208257</v>
      </c>
      <c r="AM34">
        <v>6.8754878672168038</v>
      </c>
      <c r="AN34">
        <v>0</v>
      </c>
      <c r="AO34">
        <v>0</v>
      </c>
      <c r="AP34">
        <v>0.1083231022369511</v>
      </c>
      <c r="AQ34">
        <v>25.224665399999999</v>
      </c>
      <c r="AR34">
        <v>14.938023535688401</v>
      </c>
      <c r="AS34">
        <v>13.486512033898308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1060.1492688834524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424.31217060484573</v>
      </c>
      <c r="L35">
        <v>9.0700224635046638</v>
      </c>
      <c r="M35">
        <v>61.388891001467769</v>
      </c>
      <c r="N35">
        <v>49.948333523412558</v>
      </c>
      <c r="O35">
        <v>58.691190983341741</v>
      </c>
      <c r="P35">
        <v>23.890609797684036</v>
      </c>
      <c r="Q35">
        <v>4.6113421685714293</v>
      </c>
      <c r="R35">
        <v>17.920755708302718</v>
      </c>
      <c r="S35">
        <v>11.158132972845337</v>
      </c>
      <c r="T35">
        <v>0</v>
      </c>
      <c r="U35">
        <v>59.789982054843101</v>
      </c>
      <c r="V35">
        <v>8.7629731308270671</v>
      </c>
      <c r="W35">
        <v>19.614903542524619</v>
      </c>
      <c r="X35">
        <v>62.373549669582395</v>
      </c>
      <c r="Y35">
        <v>0</v>
      </c>
      <c r="Z35">
        <v>0</v>
      </c>
      <c r="AA35">
        <v>17.822603897468358</v>
      </c>
      <c r="AB35">
        <v>11.136036093773441</v>
      </c>
      <c r="AC35">
        <v>4.0921298257421084</v>
      </c>
      <c r="AD35">
        <v>3.8540538249810758</v>
      </c>
      <c r="AE35">
        <v>6.9676318226812164</v>
      </c>
      <c r="AF35">
        <v>5.5930465329614618</v>
      </c>
      <c r="AG35">
        <v>29.007826738800006</v>
      </c>
      <c r="AH35">
        <v>32.032494719999995</v>
      </c>
      <c r="AI35">
        <v>0</v>
      </c>
      <c r="AJ35">
        <v>0</v>
      </c>
      <c r="AK35">
        <v>22.644899017494094</v>
      </c>
      <c r="AL35">
        <v>28.792479511187604</v>
      </c>
      <c r="AM35">
        <v>6.8754878672168038</v>
      </c>
      <c r="AN35">
        <v>0</v>
      </c>
      <c r="AO35">
        <v>0</v>
      </c>
      <c r="AP35">
        <v>2.599751818558409</v>
      </c>
      <c r="AQ35">
        <v>25.224665399999999</v>
      </c>
      <c r="AR35">
        <v>14.938023535688401</v>
      </c>
      <c r="AS35">
        <v>13.486512033898308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1036.6005002622046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435.18125599520869</v>
      </c>
      <c r="L36">
        <v>9.0700224635046638</v>
      </c>
      <c r="M36">
        <v>61.388891001467769</v>
      </c>
      <c r="N36">
        <v>49.948333523412558</v>
      </c>
      <c r="O36">
        <v>58.691190983341741</v>
      </c>
      <c r="P36">
        <v>23.890609797684036</v>
      </c>
      <c r="Q36">
        <v>4.610339609631148</v>
      </c>
      <c r="R36">
        <v>17.920755708302718</v>
      </c>
      <c r="S36">
        <v>11.151699396929825</v>
      </c>
      <c r="T36">
        <v>0</v>
      </c>
      <c r="U36">
        <v>59.789982054843101</v>
      </c>
      <c r="V36">
        <v>8.7629731308270671</v>
      </c>
      <c r="W36">
        <v>19.614903542524619</v>
      </c>
      <c r="X36">
        <v>62.373549669582395</v>
      </c>
      <c r="Y36">
        <v>0</v>
      </c>
      <c r="Z36">
        <v>0</v>
      </c>
      <c r="AA36">
        <v>17.822603897468358</v>
      </c>
      <c r="AB36">
        <v>5.5680182664666154</v>
      </c>
      <c r="AC36">
        <v>4.0921298257421084</v>
      </c>
      <c r="AD36">
        <v>0</v>
      </c>
      <c r="AE36">
        <v>0</v>
      </c>
      <c r="AF36">
        <v>5.5930465329614618</v>
      </c>
      <c r="AG36">
        <v>29.007826738800006</v>
      </c>
      <c r="AH36">
        <v>24.024371039999995</v>
      </c>
      <c r="AI36">
        <v>0</v>
      </c>
      <c r="AJ36">
        <v>0</v>
      </c>
      <c r="AK36">
        <v>22.644899017494094</v>
      </c>
      <c r="AL36">
        <v>28.792479511187604</v>
      </c>
      <c r="AM36">
        <v>6.8754878672168038</v>
      </c>
      <c r="AN36">
        <v>0</v>
      </c>
      <c r="AO36">
        <v>0</v>
      </c>
      <c r="AP36">
        <v>2.599751818558409</v>
      </c>
      <c r="AQ36">
        <v>17.320936769365076</v>
      </c>
      <c r="AR36">
        <v>14.938023535688401</v>
      </c>
      <c r="AS36">
        <v>13.486512033898308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1015.1605937321077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438.06968357239288</v>
      </c>
      <c r="L37">
        <v>9.070015043100625</v>
      </c>
      <c r="M37">
        <v>61.388891001467769</v>
      </c>
      <c r="N37">
        <v>49.948333523412558</v>
      </c>
      <c r="O37">
        <v>58.691190983341741</v>
      </c>
      <c r="P37">
        <v>23.890609797684036</v>
      </c>
      <c r="Q37">
        <v>4.610339609631148</v>
      </c>
      <c r="R37">
        <v>17.920755708302718</v>
      </c>
      <c r="S37">
        <v>11.151699396929825</v>
      </c>
      <c r="T37">
        <v>0</v>
      </c>
      <c r="U37">
        <v>59.789982054843101</v>
      </c>
      <c r="V37">
        <v>8.7629731308270671</v>
      </c>
      <c r="W37">
        <v>19.614903542524619</v>
      </c>
      <c r="X37">
        <v>62.373549669582395</v>
      </c>
      <c r="Y37">
        <v>0</v>
      </c>
      <c r="Z37">
        <v>0</v>
      </c>
      <c r="AA37">
        <v>17.822603897468358</v>
      </c>
      <c r="AB37">
        <v>5.5680182664666154</v>
      </c>
      <c r="AC37">
        <v>4.0921298257421084</v>
      </c>
      <c r="AD37">
        <v>0</v>
      </c>
      <c r="AE37">
        <v>0</v>
      </c>
      <c r="AF37">
        <v>5.5930465329614618</v>
      </c>
      <c r="AG37">
        <v>29.007826738800006</v>
      </c>
      <c r="AH37">
        <v>8.0081236799999989</v>
      </c>
      <c r="AI37">
        <v>0</v>
      </c>
      <c r="AJ37">
        <v>0</v>
      </c>
      <c r="AK37">
        <v>22.644899017494094</v>
      </c>
      <c r="AL37">
        <v>28.792479511187604</v>
      </c>
      <c r="AM37">
        <v>6.8754878672168038</v>
      </c>
      <c r="AN37">
        <v>0</v>
      </c>
      <c r="AO37">
        <v>0</v>
      </c>
      <c r="AP37">
        <v>2.599751818558409</v>
      </c>
      <c r="AQ37">
        <v>17.320936769365076</v>
      </c>
      <c r="AR37">
        <v>14.938023535688401</v>
      </c>
      <c r="AS37">
        <v>13.486512033898308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1002.0327665288879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438.56049295953449</v>
      </c>
      <c r="L38">
        <v>9.0699967749472989</v>
      </c>
      <c r="M38">
        <v>61.388891001467769</v>
      </c>
      <c r="N38">
        <v>49.948333523412558</v>
      </c>
      <c r="O38">
        <v>58.691190983341741</v>
      </c>
      <c r="P38">
        <v>23.890609797684036</v>
      </c>
      <c r="Q38">
        <v>4.610339609631148</v>
      </c>
      <c r="R38">
        <v>17.920755708302718</v>
      </c>
      <c r="S38">
        <v>11.151699396929825</v>
      </c>
      <c r="T38">
        <v>0</v>
      </c>
      <c r="U38">
        <v>59.789982054843101</v>
      </c>
      <c r="V38">
        <v>8.7629731308270671</v>
      </c>
      <c r="W38">
        <v>19.614903542524619</v>
      </c>
      <c r="X38">
        <v>62.373549669582395</v>
      </c>
      <c r="Y38">
        <v>0</v>
      </c>
      <c r="Z38">
        <v>0</v>
      </c>
      <c r="AA38">
        <v>17.822603897468358</v>
      </c>
      <c r="AB38">
        <v>5.5680182664666154</v>
      </c>
      <c r="AC38">
        <v>0</v>
      </c>
      <c r="AD38">
        <v>0</v>
      </c>
      <c r="AE38">
        <v>0</v>
      </c>
      <c r="AF38">
        <v>5.5930465329614618</v>
      </c>
      <c r="AG38">
        <v>29.007826738800006</v>
      </c>
      <c r="AH38">
        <v>8.0081236799999989</v>
      </c>
      <c r="AI38">
        <v>0</v>
      </c>
      <c r="AJ38">
        <v>0</v>
      </c>
      <c r="AK38">
        <v>22.644899017494094</v>
      </c>
      <c r="AL38">
        <v>28.792479511187604</v>
      </c>
      <c r="AM38">
        <v>6.8754878672168038</v>
      </c>
      <c r="AN38">
        <v>0</v>
      </c>
      <c r="AO38">
        <v>0</v>
      </c>
      <c r="AP38">
        <v>2.599751818558409</v>
      </c>
      <c r="AQ38">
        <v>16.816443599999999</v>
      </c>
      <c r="AR38">
        <v>14.938023535688401</v>
      </c>
      <c r="AS38">
        <v>13.486512033898308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997.92693465276898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431.03188417130747</v>
      </c>
      <c r="L39">
        <v>9.0700100548662981</v>
      </c>
      <c r="M39">
        <v>61.388891001467769</v>
      </c>
      <c r="N39">
        <v>49.948333523412558</v>
      </c>
      <c r="O39">
        <v>58.691190983341741</v>
      </c>
      <c r="P39">
        <v>23.890609797684036</v>
      </c>
      <c r="Q39">
        <v>4.610339609631148</v>
      </c>
      <c r="R39">
        <v>17.920755708302718</v>
      </c>
      <c r="S39">
        <v>11.151699396929825</v>
      </c>
      <c r="T39">
        <v>0</v>
      </c>
      <c r="U39">
        <v>59.789982054843101</v>
      </c>
      <c r="V39">
        <v>8.7629731308270671</v>
      </c>
      <c r="W39">
        <v>19.614903542524619</v>
      </c>
      <c r="X39">
        <v>62.373549669582395</v>
      </c>
      <c r="Y39">
        <v>0</v>
      </c>
      <c r="Z39">
        <v>0</v>
      </c>
      <c r="AA39">
        <v>17.822603897468358</v>
      </c>
      <c r="AB39">
        <v>5.5680182664666154</v>
      </c>
      <c r="AC39">
        <v>0</v>
      </c>
      <c r="AD39">
        <v>0</v>
      </c>
      <c r="AE39">
        <v>0</v>
      </c>
      <c r="AF39">
        <v>5.5930465329614618</v>
      </c>
      <c r="AG39">
        <v>29.007826738800006</v>
      </c>
      <c r="AH39">
        <v>8.0081236799999989</v>
      </c>
      <c r="AI39">
        <v>0</v>
      </c>
      <c r="AJ39">
        <v>0</v>
      </c>
      <c r="AK39">
        <v>22.644899017494094</v>
      </c>
      <c r="AL39">
        <v>18.360422009208257</v>
      </c>
      <c r="AM39">
        <v>6.8754878672168038</v>
      </c>
      <c r="AN39">
        <v>0</v>
      </c>
      <c r="AO39">
        <v>0</v>
      </c>
      <c r="AP39">
        <v>2.599751818558409</v>
      </c>
      <c r="AQ39">
        <v>8.660468731269841</v>
      </c>
      <c r="AR39">
        <v>17.738902564311587</v>
      </c>
      <c r="AS39">
        <v>13.486512033898308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974.61118580237473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435.42181466373995</v>
      </c>
      <c r="L40">
        <v>9.0699405771427344</v>
      </c>
      <c r="M40">
        <v>61.388891001467769</v>
      </c>
      <c r="N40">
        <v>49.948333523412558</v>
      </c>
      <c r="O40">
        <v>58.691190983341741</v>
      </c>
      <c r="P40">
        <v>23.890609797684036</v>
      </c>
      <c r="Q40">
        <v>4.610339609631148</v>
      </c>
      <c r="R40">
        <v>17.920755708302718</v>
      </c>
      <c r="S40">
        <v>11.151699396929825</v>
      </c>
      <c r="T40">
        <v>0</v>
      </c>
      <c r="U40">
        <v>59.789982054843101</v>
      </c>
      <c r="V40">
        <v>8.7629731308270671</v>
      </c>
      <c r="W40">
        <v>19.614903542524619</v>
      </c>
      <c r="X40">
        <v>62.373549669582395</v>
      </c>
      <c r="Y40">
        <v>0</v>
      </c>
      <c r="Z40">
        <v>0</v>
      </c>
      <c r="AA40">
        <v>17.822603897468358</v>
      </c>
      <c r="AB40">
        <v>5.5680182664666154</v>
      </c>
      <c r="AC40">
        <v>0</v>
      </c>
      <c r="AD40">
        <v>0</v>
      </c>
      <c r="AE40">
        <v>0</v>
      </c>
      <c r="AF40">
        <v>5.5930465329614618</v>
      </c>
      <c r="AG40">
        <v>29.007826738800006</v>
      </c>
      <c r="AH40">
        <v>0</v>
      </c>
      <c r="AI40">
        <v>0</v>
      </c>
      <c r="AJ40">
        <v>0</v>
      </c>
      <c r="AK40">
        <v>22.644899017494094</v>
      </c>
      <c r="AL40">
        <v>18.360422009208257</v>
      </c>
      <c r="AM40">
        <v>6.8754878672168038</v>
      </c>
      <c r="AN40">
        <v>0</v>
      </c>
      <c r="AO40">
        <v>0</v>
      </c>
      <c r="AP40">
        <v>0.43329196975973483</v>
      </c>
      <c r="AQ40">
        <v>8.660468731269841</v>
      </c>
      <c r="AR40">
        <v>17.738902564311587</v>
      </c>
      <c r="AS40">
        <v>13.486512033898308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968.82646328828491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448.12017129842275</v>
      </c>
      <c r="L41">
        <v>9.0700840715965381</v>
      </c>
      <c r="M41">
        <v>61.388891001467769</v>
      </c>
      <c r="N41">
        <v>49.948333523412558</v>
      </c>
      <c r="O41">
        <v>58.691190983341741</v>
      </c>
      <c r="P41">
        <v>23.890609797684036</v>
      </c>
      <c r="Q41">
        <v>4.610339609631148</v>
      </c>
      <c r="R41">
        <v>17.920755708302718</v>
      </c>
      <c r="S41">
        <v>11.151699396929825</v>
      </c>
      <c r="T41">
        <v>0</v>
      </c>
      <c r="U41">
        <v>59.789982054843101</v>
      </c>
      <c r="V41">
        <v>8.7629731308270671</v>
      </c>
      <c r="W41">
        <v>19.614903542524619</v>
      </c>
      <c r="X41">
        <v>62.373549669582395</v>
      </c>
      <c r="Y41">
        <v>0</v>
      </c>
      <c r="Z41">
        <v>0</v>
      </c>
      <c r="AA41">
        <v>17.822603897468358</v>
      </c>
      <c r="AB41">
        <v>5.5680182664666154</v>
      </c>
      <c r="AC41">
        <v>0</v>
      </c>
      <c r="AD41">
        <v>0</v>
      </c>
      <c r="AE41">
        <v>0</v>
      </c>
      <c r="AF41">
        <v>5.5930465329614618</v>
      </c>
      <c r="AG41">
        <v>29.007826738800006</v>
      </c>
      <c r="AH41">
        <v>0</v>
      </c>
      <c r="AI41">
        <v>0</v>
      </c>
      <c r="AJ41">
        <v>0</v>
      </c>
      <c r="AK41">
        <v>22.644899017494094</v>
      </c>
      <c r="AL41">
        <v>18.360422009208257</v>
      </c>
      <c r="AM41">
        <v>6.8754878672168038</v>
      </c>
      <c r="AN41">
        <v>0</v>
      </c>
      <c r="AO41">
        <v>0</v>
      </c>
      <c r="AP41">
        <v>0.43329196975973483</v>
      </c>
      <c r="AQ41">
        <v>8.240057641269841</v>
      </c>
      <c r="AR41">
        <v>14.938023535688401</v>
      </c>
      <c r="AS41">
        <v>13.486512033898308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978.30367329879823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450.07373387092531</v>
      </c>
      <c r="L42">
        <v>9.0700053137745336</v>
      </c>
      <c r="M42">
        <v>61.388891001467769</v>
      </c>
      <c r="N42">
        <v>49.948333523412558</v>
      </c>
      <c r="O42">
        <v>58.691190983341741</v>
      </c>
      <c r="P42">
        <v>23.890609797684036</v>
      </c>
      <c r="Q42">
        <v>4.610339609631148</v>
      </c>
      <c r="R42">
        <v>17.919937628587196</v>
      </c>
      <c r="S42">
        <v>11.151699396929825</v>
      </c>
      <c r="T42">
        <v>0</v>
      </c>
      <c r="U42">
        <v>59.789982054843101</v>
      </c>
      <c r="V42">
        <v>8.7629731308270671</v>
      </c>
      <c r="W42">
        <v>19.614903542524619</v>
      </c>
      <c r="X42">
        <v>62.373549669582395</v>
      </c>
      <c r="Y42">
        <v>0</v>
      </c>
      <c r="Z42">
        <v>0</v>
      </c>
      <c r="AA42">
        <v>17.822603897468358</v>
      </c>
      <c r="AB42">
        <v>5.5680182664666154</v>
      </c>
      <c r="AC42">
        <v>0</v>
      </c>
      <c r="AD42">
        <v>0</v>
      </c>
      <c r="AE42">
        <v>0</v>
      </c>
      <c r="AF42">
        <v>5.5930465329614618</v>
      </c>
      <c r="AG42">
        <v>29.007826738800006</v>
      </c>
      <c r="AH42">
        <v>0</v>
      </c>
      <c r="AI42">
        <v>0</v>
      </c>
      <c r="AJ42">
        <v>0</v>
      </c>
      <c r="AK42">
        <v>22.644899017494094</v>
      </c>
      <c r="AL42">
        <v>18.360422009208257</v>
      </c>
      <c r="AM42">
        <v>6.8754878672168038</v>
      </c>
      <c r="AN42">
        <v>0</v>
      </c>
      <c r="AO42">
        <v>0</v>
      </c>
      <c r="AP42">
        <v>0.43329196975973483</v>
      </c>
      <c r="AQ42">
        <v>8.240057641269841</v>
      </c>
      <c r="AR42">
        <v>14.938023535688401</v>
      </c>
      <c r="AS42">
        <v>13.486512033898308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980.2563390337632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425.55372365522049</v>
      </c>
      <c r="L43">
        <v>9.070015043100625</v>
      </c>
      <c r="M43">
        <v>61.388891001467769</v>
      </c>
      <c r="N43">
        <v>49.948333523412558</v>
      </c>
      <c r="O43">
        <v>58.691190983341741</v>
      </c>
      <c r="P43">
        <v>23.890609797684036</v>
      </c>
      <c r="Q43">
        <v>4.610339609631148</v>
      </c>
      <c r="R43">
        <v>17.919937628587196</v>
      </c>
      <c r="S43">
        <v>11.151699396929825</v>
      </c>
      <c r="T43">
        <v>0</v>
      </c>
      <c r="U43">
        <v>59.789982054843101</v>
      </c>
      <c r="V43">
        <v>8.7629731308270671</v>
      </c>
      <c r="W43">
        <v>19.614903542524619</v>
      </c>
      <c r="X43">
        <v>62.373549669582395</v>
      </c>
      <c r="Y43">
        <v>0</v>
      </c>
      <c r="Z43">
        <v>2.7569963630909085</v>
      </c>
      <c r="AA43">
        <v>17.822603897468358</v>
      </c>
      <c r="AB43">
        <v>5.5680182664666154</v>
      </c>
      <c r="AC43">
        <v>0</v>
      </c>
      <c r="AD43">
        <v>0</v>
      </c>
      <c r="AE43">
        <v>0</v>
      </c>
      <c r="AF43">
        <v>5.5930465329614618</v>
      </c>
      <c r="AG43">
        <v>29.007826738800006</v>
      </c>
      <c r="AH43">
        <v>0</v>
      </c>
      <c r="AI43">
        <v>0</v>
      </c>
      <c r="AJ43">
        <v>0</v>
      </c>
      <c r="AK43">
        <v>22.644899017494094</v>
      </c>
      <c r="AL43">
        <v>18.360422009208257</v>
      </c>
      <c r="AM43">
        <v>6.8754878672168038</v>
      </c>
      <c r="AN43">
        <v>0</v>
      </c>
      <c r="AO43">
        <v>0</v>
      </c>
      <c r="AP43">
        <v>0.43329196975973483</v>
      </c>
      <c r="AQ43">
        <v>0</v>
      </c>
      <c r="AR43">
        <v>15.404836414311589</v>
      </c>
      <c r="AS43">
        <v>13.486512033898308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950.72009014782884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418.91155173160155</v>
      </c>
      <c r="L44">
        <v>9.0699405771427344</v>
      </c>
      <c r="M44">
        <v>61.388891001467769</v>
      </c>
      <c r="N44">
        <v>49.948333523412558</v>
      </c>
      <c r="O44">
        <v>58.691190983341741</v>
      </c>
      <c r="P44">
        <v>23.890609797684036</v>
      </c>
      <c r="Q44">
        <v>4.610339609631148</v>
      </c>
      <c r="R44">
        <v>17.919937628587196</v>
      </c>
      <c r="S44">
        <v>11.151699396929825</v>
      </c>
      <c r="T44">
        <v>0</v>
      </c>
      <c r="U44">
        <v>59.789982054843101</v>
      </c>
      <c r="V44">
        <v>8.7629731308270671</v>
      </c>
      <c r="W44">
        <v>19.614903542524619</v>
      </c>
      <c r="X44">
        <v>62.373549669582395</v>
      </c>
      <c r="Y44">
        <v>0</v>
      </c>
      <c r="Z44">
        <v>2.7569963630909085</v>
      </c>
      <c r="AA44">
        <v>11.881735931645572</v>
      </c>
      <c r="AB44">
        <v>5.5680182664666154</v>
      </c>
      <c r="AC44">
        <v>0</v>
      </c>
      <c r="AD44">
        <v>0</v>
      </c>
      <c r="AE44">
        <v>0</v>
      </c>
      <c r="AF44">
        <v>5.5930465329614618</v>
      </c>
      <c r="AG44">
        <v>29.007826738800006</v>
      </c>
      <c r="AH44">
        <v>0</v>
      </c>
      <c r="AI44">
        <v>0</v>
      </c>
      <c r="AJ44">
        <v>0</v>
      </c>
      <c r="AK44">
        <v>22.644899017494094</v>
      </c>
      <c r="AL44">
        <v>18.360422009208257</v>
      </c>
      <c r="AM44">
        <v>6.8754878672168038</v>
      </c>
      <c r="AN44">
        <v>0</v>
      </c>
      <c r="AO44">
        <v>0</v>
      </c>
      <c r="AP44">
        <v>0.43329196975973483</v>
      </c>
      <c r="AQ44">
        <v>0</v>
      </c>
      <c r="AR44">
        <v>15.404836414311589</v>
      </c>
      <c r="AS44">
        <v>13.486512033898308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938.13697579242921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391.10927928431801</v>
      </c>
      <c r="L45">
        <v>9.0699405771427344</v>
      </c>
      <c r="M45">
        <v>61.388891001467769</v>
      </c>
      <c r="N45">
        <v>49.948333523412558</v>
      </c>
      <c r="O45">
        <v>58.691190983341741</v>
      </c>
      <c r="P45">
        <v>23.890609797684036</v>
      </c>
      <c r="Q45">
        <v>4.610339609631148</v>
      </c>
      <c r="R45">
        <v>17.919937628587196</v>
      </c>
      <c r="S45">
        <v>11.151699396929825</v>
      </c>
      <c r="T45">
        <v>0</v>
      </c>
      <c r="U45">
        <v>59.789982054843101</v>
      </c>
      <c r="V45">
        <v>8.7629731308270671</v>
      </c>
      <c r="W45">
        <v>19.614903542524619</v>
      </c>
      <c r="X45">
        <v>62.373549669582395</v>
      </c>
      <c r="Y45">
        <v>0</v>
      </c>
      <c r="Z45">
        <v>2.7569963630909085</v>
      </c>
      <c r="AA45">
        <v>11.881735931645572</v>
      </c>
      <c r="AB45">
        <v>0</v>
      </c>
      <c r="AC45">
        <v>0</v>
      </c>
      <c r="AD45">
        <v>0</v>
      </c>
      <c r="AE45">
        <v>0</v>
      </c>
      <c r="AF45">
        <v>5.5930465329614618</v>
      </c>
      <c r="AG45">
        <v>29.007826738800006</v>
      </c>
      <c r="AH45">
        <v>0</v>
      </c>
      <c r="AI45">
        <v>0</v>
      </c>
      <c r="AJ45">
        <v>0</v>
      </c>
      <c r="AK45">
        <v>22.644899017494094</v>
      </c>
      <c r="AL45">
        <v>18.360422009208257</v>
      </c>
      <c r="AM45">
        <v>6.8754878672168038</v>
      </c>
      <c r="AN45">
        <v>0</v>
      </c>
      <c r="AO45">
        <v>0</v>
      </c>
      <c r="AP45">
        <v>0.43329196975973483</v>
      </c>
      <c r="AQ45">
        <v>0</v>
      </c>
      <c r="AR45">
        <v>15.404836414311589</v>
      </c>
      <c r="AS45">
        <v>13.486512033898308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904.76668507867896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366.08882930047935</v>
      </c>
      <c r="L46">
        <v>9.0700760213999114</v>
      </c>
      <c r="M46">
        <v>61.388891001467769</v>
      </c>
      <c r="N46">
        <v>49.948333523412558</v>
      </c>
      <c r="O46">
        <v>58.691190983341741</v>
      </c>
      <c r="P46">
        <v>23.890609797684036</v>
      </c>
      <c r="Q46">
        <v>4.610339609631148</v>
      </c>
      <c r="R46">
        <v>17.919937628587196</v>
      </c>
      <c r="S46">
        <v>11.151699396929825</v>
      </c>
      <c r="T46">
        <v>0</v>
      </c>
      <c r="U46">
        <v>59.789982054843101</v>
      </c>
      <c r="V46">
        <v>8.7629731308270671</v>
      </c>
      <c r="W46">
        <v>19.614903542524619</v>
      </c>
      <c r="X46">
        <v>62.373549669582395</v>
      </c>
      <c r="Y46">
        <v>0</v>
      </c>
      <c r="Z46">
        <v>5.5139927261818169</v>
      </c>
      <c r="AA46">
        <v>11.881735931645572</v>
      </c>
      <c r="AB46">
        <v>0</v>
      </c>
      <c r="AC46">
        <v>0</v>
      </c>
      <c r="AD46">
        <v>0</v>
      </c>
      <c r="AE46">
        <v>0</v>
      </c>
      <c r="AF46">
        <v>5.5930465329614618</v>
      </c>
      <c r="AG46">
        <v>29.007826738800006</v>
      </c>
      <c r="AH46">
        <v>0</v>
      </c>
      <c r="AI46">
        <v>0</v>
      </c>
      <c r="AJ46">
        <v>0</v>
      </c>
      <c r="AK46">
        <v>22.644899017494094</v>
      </c>
      <c r="AL46">
        <v>18.360422009208257</v>
      </c>
      <c r="AM46">
        <v>6.8754878672168038</v>
      </c>
      <c r="AN46">
        <v>0</v>
      </c>
      <c r="AO46">
        <v>0</v>
      </c>
      <c r="AP46">
        <v>0.43329196975973483</v>
      </c>
      <c r="AQ46">
        <v>0</v>
      </c>
      <c r="AR46">
        <v>15.404836414311589</v>
      </c>
      <c r="AS46">
        <v>13.486512033898308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882.50336690218842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351.38849802768163</v>
      </c>
      <c r="L47">
        <v>9.0700840715965381</v>
      </c>
      <c r="M47">
        <v>61.388891001467769</v>
      </c>
      <c r="N47">
        <v>49.948333523412558</v>
      </c>
      <c r="O47">
        <v>62.261293000000002</v>
      </c>
      <c r="P47">
        <v>23.890609797684036</v>
      </c>
      <c r="Q47">
        <v>4.610339609631148</v>
      </c>
      <c r="R47">
        <v>17.919937628587196</v>
      </c>
      <c r="S47">
        <v>11.151699396929825</v>
      </c>
      <c r="T47">
        <v>0</v>
      </c>
      <c r="U47">
        <v>59.789982054843101</v>
      </c>
      <c r="V47">
        <v>8.7579651968503942</v>
      </c>
      <c r="W47">
        <v>19.616172459695534</v>
      </c>
      <c r="X47">
        <v>62.373549669582395</v>
      </c>
      <c r="Y47">
        <v>0</v>
      </c>
      <c r="Z47">
        <v>8.2709890892727245</v>
      </c>
      <c r="AA47">
        <v>5.9408679658227861</v>
      </c>
      <c r="AB47">
        <v>0</v>
      </c>
      <c r="AC47">
        <v>0</v>
      </c>
      <c r="AD47">
        <v>0</v>
      </c>
      <c r="AE47">
        <v>0</v>
      </c>
      <c r="AF47">
        <v>5.5930465329614618</v>
      </c>
      <c r="AG47">
        <v>29.007826738800006</v>
      </c>
      <c r="AH47">
        <v>0</v>
      </c>
      <c r="AI47">
        <v>0</v>
      </c>
      <c r="AJ47">
        <v>0</v>
      </c>
      <c r="AK47">
        <v>22.644899017494094</v>
      </c>
      <c r="AL47">
        <v>18.360422009208257</v>
      </c>
      <c r="AM47">
        <v>6.8754878672168038</v>
      </c>
      <c r="AN47">
        <v>0</v>
      </c>
      <c r="AO47">
        <v>0</v>
      </c>
      <c r="AP47">
        <v>0.43329196975973483</v>
      </c>
      <c r="AQ47">
        <v>0</v>
      </c>
      <c r="AR47">
        <v>15.404836414311589</v>
      </c>
      <c r="AS47">
        <v>13.486512033898308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868.18553507670788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327.3204775536953</v>
      </c>
      <c r="L48">
        <v>9.0699377534489614</v>
      </c>
      <c r="M48">
        <v>61.388891001467769</v>
      </c>
      <c r="N48">
        <v>49.948333523412558</v>
      </c>
      <c r="O48">
        <v>62.818271895053009</v>
      </c>
      <c r="P48">
        <v>23.890609797684036</v>
      </c>
      <c r="Q48">
        <v>4.610339609631148</v>
      </c>
      <c r="R48">
        <v>17.919937628587196</v>
      </c>
      <c r="S48">
        <v>11.151699396929825</v>
      </c>
      <c r="T48">
        <v>0</v>
      </c>
      <c r="U48">
        <v>59.789982054843101</v>
      </c>
      <c r="V48">
        <v>8.7579651968503942</v>
      </c>
      <c r="W48">
        <v>19.616172459695534</v>
      </c>
      <c r="X48">
        <v>62.373549669582395</v>
      </c>
      <c r="Y48">
        <v>0</v>
      </c>
      <c r="Z48">
        <v>8.2709890892727245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5.5930465329614618</v>
      </c>
      <c r="AG48">
        <v>29.007826738800006</v>
      </c>
      <c r="AH48">
        <v>0</v>
      </c>
      <c r="AI48">
        <v>0</v>
      </c>
      <c r="AJ48">
        <v>0</v>
      </c>
      <c r="AK48">
        <v>22.644899017494094</v>
      </c>
      <c r="AL48">
        <v>18.360422009208257</v>
      </c>
      <c r="AM48">
        <v>6.8754878672168038</v>
      </c>
      <c r="AN48">
        <v>0</v>
      </c>
      <c r="AO48">
        <v>0</v>
      </c>
      <c r="AP48">
        <v>0.43329196975973483</v>
      </c>
      <c r="AQ48">
        <v>0</v>
      </c>
      <c r="AR48">
        <v>15.404836414311589</v>
      </c>
      <c r="AS48">
        <v>13.486512033898308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838.73347921380412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303.25239349161228</v>
      </c>
      <c r="L49">
        <v>9.0700847745653537</v>
      </c>
      <c r="M49">
        <v>61.388891001467769</v>
      </c>
      <c r="N49">
        <v>49.948333523412558</v>
      </c>
      <c r="O49">
        <v>63.531320973600749</v>
      </c>
      <c r="P49">
        <v>23.890609797684036</v>
      </c>
      <c r="Q49">
        <v>4.610339609631148</v>
      </c>
      <c r="R49">
        <v>17.919937628587196</v>
      </c>
      <c r="S49">
        <v>11.151699396929825</v>
      </c>
      <c r="T49">
        <v>0</v>
      </c>
      <c r="U49">
        <v>59.789982054843101</v>
      </c>
      <c r="V49">
        <v>8.7579651968503942</v>
      </c>
      <c r="W49">
        <v>19.616172459695534</v>
      </c>
      <c r="X49">
        <v>62.373549669582395</v>
      </c>
      <c r="Y49">
        <v>0</v>
      </c>
      <c r="Z49">
        <v>8.2709890892727245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5.5930465329614618</v>
      </c>
      <c r="AG49">
        <v>29.007826738800006</v>
      </c>
      <c r="AH49">
        <v>0</v>
      </c>
      <c r="AI49">
        <v>0</v>
      </c>
      <c r="AJ49">
        <v>0</v>
      </c>
      <c r="AK49">
        <v>22.644899017494094</v>
      </c>
      <c r="AL49">
        <v>18.360422009208257</v>
      </c>
      <c r="AM49">
        <v>6.8754878672168038</v>
      </c>
      <c r="AN49">
        <v>0</v>
      </c>
      <c r="AO49">
        <v>0</v>
      </c>
      <c r="AP49">
        <v>0.43329196975973483</v>
      </c>
      <c r="AQ49">
        <v>0</v>
      </c>
      <c r="AR49">
        <v>15.404836414311589</v>
      </c>
      <c r="AS49">
        <v>13.486512033898308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815.37859125138527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279.18668717977135</v>
      </c>
      <c r="L50">
        <v>9.0700764671049345</v>
      </c>
      <c r="M50">
        <v>61.388891001467769</v>
      </c>
      <c r="N50">
        <v>49.948333523412558</v>
      </c>
      <c r="O50">
        <v>63.531320973600749</v>
      </c>
      <c r="P50">
        <v>23.890609797684036</v>
      </c>
      <c r="Q50">
        <v>4.610339609631148</v>
      </c>
      <c r="R50">
        <v>17.919937628587196</v>
      </c>
      <c r="S50">
        <v>11.151699396929825</v>
      </c>
      <c r="T50">
        <v>0</v>
      </c>
      <c r="U50">
        <v>59.789982054843101</v>
      </c>
      <c r="V50">
        <v>8.7579651968503942</v>
      </c>
      <c r="W50">
        <v>19.616172459695534</v>
      </c>
      <c r="X50">
        <v>62.373549669582395</v>
      </c>
      <c r="Y50">
        <v>0</v>
      </c>
      <c r="Z50">
        <v>8.2709890892727245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5.5930465329614618</v>
      </c>
      <c r="AG50">
        <v>29.007826738800006</v>
      </c>
      <c r="AH50">
        <v>0</v>
      </c>
      <c r="AI50">
        <v>0</v>
      </c>
      <c r="AJ50">
        <v>0</v>
      </c>
      <c r="AK50">
        <v>22.644899017494094</v>
      </c>
      <c r="AL50">
        <v>18.360422009208257</v>
      </c>
      <c r="AM50">
        <v>6.8754878672168038</v>
      </c>
      <c r="AN50">
        <v>0</v>
      </c>
      <c r="AO50">
        <v>0</v>
      </c>
      <c r="AP50">
        <v>0.43329196975973483</v>
      </c>
      <c r="AQ50">
        <v>0</v>
      </c>
      <c r="AR50">
        <v>15.404836414311589</v>
      </c>
      <c r="AS50">
        <v>13.486512033898308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791.31287663208388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268.59694314096498</v>
      </c>
      <c r="L51">
        <v>4.9899999733326208</v>
      </c>
      <c r="M51">
        <v>61.388891001467769</v>
      </c>
      <c r="N51">
        <v>49.948333523412558</v>
      </c>
      <c r="O51">
        <v>70.551716785804288</v>
      </c>
      <c r="P51">
        <v>23.890609797684036</v>
      </c>
      <c r="Q51">
        <v>2.5430681744791666</v>
      </c>
      <c r="R51">
        <v>17.919937628587196</v>
      </c>
      <c r="S51">
        <v>6.1292070303712025</v>
      </c>
      <c r="T51">
        <v>0</v>
      </c>
      <c r="U51">
        <v>59.789982054843101</v>
      </c>
      <c r="V51">
        <v>8.7579651968503942</v>
      </c>
      <c r="W51">
        <v>19.616172459695534</v>
      </c>
      <c r="X51">
        <v>62.373549669582395</v>
      </c>
      <c r="Y51">
        <v>0</v>
      </c>
      <c r="Z51">
        <v>2.7569963630909085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5.5930465329614618</v>
      </c>
      <c r="AG51">
        <v>29.007826738800006</v>
      </c>
      <c r="AH51">
        <v>0</v>
      </c>
      <c r="AI51">
        <v>0</v>
      </c>
      <c r="AJ51">
        <v>0</v>
      </c>
      <c r="AK51">
        <v>22.644899017494094</v>
      </c>
      <c r="AL51">
        <v>18.360422009208257</v>
      </c>
      <c r="AM51">
        <v>6.8754878672168038</v>
      </c>
      <c r="AN51">
        <v>0</v>
      </c>
      <c r="AO51">
        <v>0</v>
      </c>
      <c r="AP51">
        <v>0.43329196975973483</v>
      </c>
      <c r="AQ51">
        <v>0</v>
      </c>
      <c r="AR51">
        <v>15.404836414311589</v>
      </c>
      <c r="AS51">
        <v>10.237737002973537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767.81092035289157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268.59694314096498</v>
      </c>
      <c r="L52">
        <v>4.9899554732471296</v>
      </c>
      <c r="M52">
        <v>61.388891001467769</v>
      </c>
      <c r="N52">
        <v>49.948333523412558</v>
      </c>
      <c r="O52">
        <v>70.551716785804288</v>
      </c>
      <c r="P52">
        <v>23.890609797684036</v>
      </c>
      <c r="Q52">
        <v>2.5430681744791666</v>
      </c>
      <c r="R52">
        <v>9.8550580135039088</v>
      </c>
      <c r="S52">
        <v>6.1292070303712025</v>
      </c>
      <c r="T52">
        <v>0</v>
      </c>
      <c r="U52">
        <v>59.789982054843101</v>
      </c>
      <c r="V52">
        <v>8.7579651968503942</v>
      </c>
      <c r="W52">
        <v>19.616172459695534</v>
      </c>
      <c r="X52">
        <v>62.373549669582395</v>
      </c>
      <c r="Y52">
        <v>0</v>
      </c>
      <c r="Z52">
        <v>2.7569963630909085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5.5930465329614618</v>
      </c>
      <c r="AG52">
        <v>29.007826738800006</v>
      </c>
      <c r="AH52">
        <v>0</v>
      </c>
      <c r="AI52">
        <v>0</v>
      </c>
      <c r="AJ52">
        <v>0</v>
      </c>
      <c r="AK52">
        <v>22.644899017494094</v>
      </c>
      <c r="AL52">
        <v>18.360422009208257</v>
      </c>
      <c r="AM52">
        <v>6.8754878672168038</v>
      </c>
      <c r="AN52">
        <v>0</v>
      </c>
      <c r="AO52">
        <v>0</v>
      </c>
      <c r="AP52">
        <v>0.43329196975973483</v>
      </c>
      <c r="AQ52">
        <v>0</v>
      </c>
      <c r="AR52">
        <v>15.404836414311589</v>
      </c>
      <c r="AS52">
        <v>10.237737002973537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759.74599623772281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268.59694314096498</v>
      </c>
      <c r="L53">
        <v>4.9901169993350489</v>
      </c>
      <c r="M53">
        <v>61.388891001467769</v>
      </c>
      <c r="N53">
        <v>49.948333523412558</v>
      </c>
      <c r="O53">
        <v>70.551716785804288</v>
      </c>
      <c r="P53">
        <v>23.890609797684036</v>
      </c>
      <c r="Q53">
        <v>2.5430681744791666</v>
      </c>
      <c r="R53">
        <v>9.8550580135039088</v>
      </c>
      <c r="S53">
        <v>6.1292070303712025</v>
      </c>
      <c r="T53">
        <v>0</v>
      </c>
      <c r="U53">
        <v>59.789982054843101</v>
      </c>
      <c r="V53">
        <v>8.7649469694224234</v>
      </c>
      <c r="W53">
        <v>19.616172459695534</v>
      </c>
      <c r="X53">
        <v>62.377543246689797</v>
      </c>
      <c r="Y53">
        <v>0</v>
      </c>
      <c r="Z53">
        <v>5.5139927261818169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5.5930465329614618</v>
      </c>
      <c r="AG53">
        <v>29.007826738800006</v>
      </c>
      <c r="AH53">
        <v>0</v>
      </c>
      <c r="AI53">
        <v>0</v>
      </c>
      <c r="AJ53">
        <v>0</v>
      </c>
      <c r="AK53">
        <v>22.644899017494094</v>
      </c>
      <c r="AL53">
        <v>18.360422009208257</v>
      </c>
      <c r="AM53">
        <v>6.8754878672168038</v>
      </c>
      <c r="AN53">
        <v>0</v>
      </c>
      <c r="AO53">
        <v>0</v>
      </c>
      <c r="AP53">
        <v>0.43329196975973483</v>
      </c>
      <c r="AQ53">
        <v>0</v>
      </c>
      <c r="AR53">
        <v>15.404836414311589</v>
      </c>
      <c r="AS53">
        <v>10.237737002973537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762.51412947658116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268.59694314096498</v>
      </c>
      <c r="L54">
        <v>4.9901169993350489</v>
      </c>
      <c r="M54">
        <v>61.388891001467769</v>
      </c>
      <c r="N54">
        <v>49.948333523412558</v>
      </c>
      <c r="O54">
        <v>70.551716785804288</v>
      </c>
      <c r="P54">
        <v>23.890609797684036</v>
      </c>
      <c r="Q54">
        <v>2.5430681744791666</v>
      </c>
      <c r="R54">
        <v>9.8550580135039088</v>
      </c>
      <c r="S54">
        <v>6.1292070303712025</v>
      </c>
      <c r="T54">
        <v>0</v>
      </c>
      <c r="U54">
        <v>59.789982054843101</v>
      </c>
      <c r="V54">
        <v>8.7579651968503942</v>
      </c>
      <c r="W54">
        <v>19.616172459695534</v>
      </c>
      <c r="X54">
        <v>62.377543246689797</v>
      </c>
      <c r="Y54">
        <v>0</v>
      </c>
      <c r="Z54">
        <v>5.5139927261818169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5.5930465329614618</v>
      </c>
      <c r="AG54">
        <v>29.007826738800006</v>
      </c>
      <c r="AH54">
        <v>0</v>
      </c>
      <c r="AI54">
        <v>0</v>
      </c>
      <c r="AJ54">
        <v>0</v>
      </c>
      <c r="AK54">
        <v>22.644899017494094</v>
      </c>
      <c r="AL54">
        <v>18.360422009208257</v>
      </c>
      <c r="AM54">
        <v>6.8754878672168038</v>
      </c>
      <c r="AN54">
        <v>0</v>
      </c>
      <c r="AO54">
        <v>0</v>
      </c>
      <c r="AP54">
        <v>0.43329196975973483</v>
      </c>
      <c r="AQ54">
        <v>0</v>
      </c>
      <c r="AR54">
        <v>15.404836414311589</v>
      </c>
      <c r="AS54">
        <v>10.237737002973537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762.50714770400907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268.59694314096498</v>
      </c>
      <c r="L55">
        <v>4.9901169993350489</v>
      </c>
      <c r="M55">
        <v>33.772383406137187</v>
      </c>
      <c r="N55">
        <v>27.46835478190075</v>
      </c>
      <c r="O55">
        <v>32.281293917306265</v>
      </c>
      <c r="P55">
        <v>13.139452142156863</v>
      </c>
      <c r="Q55">
        <v>2.5391559072000001</v>
      </c>
      <c r="R55">
        <v>9.8582459845758343</v>
      </c>
      <c r="S55">
        <v>6.1317462102739713</v>
      </c>
      <c r="T55">
        <v>0</v>
      </c>
      <c r="U55">
        <v>59.789982054843101</v>
      </c>
      <c r="V55">
        <v>4.8208451678200692</v>
      </c>
      <c r="W55">
        <v>10.788370792893724</v>
      </c>
      <c r="X55">
        <v>34.300659962550604</v>
      </c>
      <c r="Y55">
        <v>0</v>
      </c>
      <c r="Z55">
        <v>5.5139927261818169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5.5930465329614618</v>
      </c>
      <c r="AG55">
        <v>29.007826738800006</v>
      </c>
      <c r="AH55">
        <v>0</v>
      </c>
      <c r="AI55">
        <v>0</v>
      </c>
      <c r="AJ55">
        <v>0</v>
      </c>
      <c r="AK55">
        <v>22.644899017494094</v>
      </c>
      <c r="AL55">
        <v>18.360422009208257</v>
      </c>
      <c r="AM55">
        <v>6.8754878672168038</v>
      </c>
      <c r="AN55">
        <v>0</v>
      </c>
      <c r="AO55">
        <v>0</v>
      </c>
      <c r="AP55">
        <v>0.43329196975973483</v>
      </c>
      <c r="AQ55">
        <v>0</v>
      </c>
      <c r="AR55">
        <v>15.404836414311589</v>
      </c>
      <c r="AS55">
        <v>10.237737002973537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622.54909074686555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268.59694314096498</v>
      </c>
      <c r="L56">
        <v>4.9901169993350489</v>
      </c>
      <c r="M56">
        <v>33.772383406137187</v>
      </c>
      <c r="N56">
        <v>27.46835478190075</v>
      </c>
      <c r="O56">
        <v>32.281293917306265</v>
      </c>
      <c r="P56">
        <v>13.139452142156863</v>
      </c>
      <c r="Q56">
        <v>2.5391559072000001</v>
      </c>
      <c r="R56">
        <v>9.8582459845758343</v>
      </c>
      <c r="S56">
        <v>6.1317462102739713</v>
      </c>
      <c r="T56">
        <v>0</v>
      </c>
      <c r="U56">
        <v>59.789982054843101</v>
      </c>
      <c r="V56">
        <v>4.8208451678200692</v>
      </c>
      <c r="W56">
        <v>10.788370792893724</v>
      </c>
      <c r="X56">
        <v>34.300659962550604</v>
      </c>
      <c r="Y56">
        <v>0</v>
      </c>
      <c r="Z56">
        <v>5.5139927261818169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5.5930465329614618</v>
      </c>
      <c r="AG56">
        <v>29.007826738800006</v>
      </c>
      <c r="AH56">
        <v>0</v>
      </c>
      <c r="AI56">
        <v>0</v>
      </c>
      <c r="AJ56">
        <v>0</v>
      </c>
      <c r="AK56">
        <v>22.644899017494094</v>
      </c>
      <c r="AL56">
        <v>18.360422009208257</v>
      </c>
      <c r="AM56">
        <v>6.8754878672168038</v>
      </c>
      <c r="AN56">
        <v>0</v>
      </c>
      <c r="AO56">
        <v>0</v>
      </c>
      <c r="AP56">
        <v>0.43329196975973483</v>
      </c>
      <c r="AQ56">
        <v>0</v>
      </c>
      <c r="AR56">
        <v>15.404836414311589</v>
      </c>
      <c r="AS56">
        <v>10.237737002973537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622.54909074686555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268.59694314096498</v>
      </c>
      <c r="L57">
        <v>4.9901169993350489</v>
      </c>
      <c r="M57">
        <v>33.772383406137187</v>
      </c>
      <c r="N57">
        <v>27.46835478190075</v>
      </c>
      <c r="O57">
        <v>32.281293917306265</v>
      </c>
      <c r="P57">
        <v>13.139452142156863</v>
      </c>
      <c r="Q57">
        <v>2.5391559072000001</v>
      </c>
      <c r="R57">
        <v>9.8582459845758343</v>
      </c>
      <c r="S57">
        <v>6.1317462102739713</v>
      </c>
      <c r="T57">
        <v>0</v>
      </c>
      <c r="U57">
        <v>59.789982054843101</v>
      </c>
      <c r="V57">
        <v>4.8208451678200692</v>
      </c>
      <c r="W57">
        <v>10.788370792893724</v>
      </c>
      <c r="X57">
        <v>34.300659962550604</v>
      </c>
      <c r="Y57">
        <v>0</v>
      </c>
      <c r="Z57">
        <v>5.5139927261818169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5.5930465329614618</v>
      </c>
      <c r="AG57">
        <v>29.007826738800006</v>
      </c>
      <c r="AH57">
        <v>0</v>
      </c>
      <c r="AI57">
        <v>0</v>
      </c>
      <c r="AJ57">
        <v>0</v>
      </c>
      <c r="AK57">
        <v>22.644899017494094</v>
      </c>
      <c r="AL57">
        <v>18.360422009208257</v>
      </c>
      <c r="AM57">
        <v>6.8754878672168038</v>
      </c>
      <c r="AN57">
        <v>0</v>
      </c>
      <c r="AO57">
        <v>0</v>
      </c>
      <c r="AP57">
        <v>0.43329196975973483</v>
      </c>
      <c r="AQ57">
        <v>0</v>
      </c>
      <c r="AR57">
        <v>15.404836414311589</v>
      </c>
      <c r="AS57">
        <v>13.486512033898308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625.79786577779032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268.59694314096498</v>
      </c>
      <c r="L58">
        <v>4.9901169993350489</v>
      </c>
      <c r="M58">
        <v>33.772383406137187</v>
      </c>
      <c r="N58">
        <v>27.46835478190075</v>
      </c>
      <c r="O58">
        <v>32.281293917306265</v>
      </c>
      <c r="P58">
        <v>13.139452142156863</v>
      </c>
      <c r="Q58">
        <v>2.5391559072000001</v>
      </c>
      <c r="R58">
        <v>9.8582459845758343</v>
      </c>
      <c r="S58">
        <v>6.1317462102739713</v>
      </c>
      <c r="T58">
        <v>0</v>
      </c>
      <c r="U58">
        <v>59.789982054843101</v>
      </c>
      <c r="V58">
        <v>4.8208451678200692</v>
      </c>
      <c r="W58">
        <v>10.788370792893724</v>
      </c>
      <c r="X58">
        <v>34.300659962550604</v>
      </c>
      <c r="Y58">
        <v>0</v>
      </c>
      <c r="Z58">
        <v>5.5139927261818169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5.5930465329614618</v>
      </c>
      <c r="AG58">
        <v>29.007826738800006</v>
      </c>
      <c r="AH58">
        <v>0</v>
      </c>
      <c r="AI58">
        <v>0</v>
      </c>
      <c r="AJ58">
        <v>0</v>
      </c>
      <c r="AK58">
        <v>22.644899017494094</v>
      </c>
      <c r="AL58">
        <v>18.360422009208257</v>
      </c>
      <c r="AM58">
        <v>6.8754878672168038</v>
      </c>
      <c r="AN58">
        <v>0</v>
      </c>
      <c r="AO58">
        <v>0</v>
      </c>
      <c r="AP58">
        <v>0.43329196975973483</v>
      </c>
      <c r="AQ58">
        <v>0</v>
      </c>
      <c r="AR58">
        <v>15.404836414311589</v>
      </c>
      <c r="AS58">
        <v>13.486512033898308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625.79786577779032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268.59694314096498</v>
      </c>
      <c r="L59">
        <v>4.9901169993350489</v>
      </c>
      <c r="M59">
        <v>33.772383406137187</v>
      </c>
      <c r="N59">
        <v>27.46835478190075</v>
      </c>
      <c r="O59">
        <v>32.281293917306265</v>
      </c>
      <c r="P59">
        <v>13.139452142156863</v>
      </c>
      <c r="Q59">
        <v>2.5391559072000001</v>
      </c>
      <c r="R59">
        <v>9.8582459845758343</v>
      </c>
      <c r="S59">
        <v>6.1317462102739713</v>
      </c>
      <c r="T59">
        <v>0</v>
      </c>
      <c r="U59">
        <v>59.789982054843101</v>
      </c>
      <c r="V59">
        <v>4.8208451678200692</v>
      </c>
      <c r="W59">
        <v>10.788370792893724</v>
      </c>
      <c r="X59">
        <v>34.300659962550604</v>
      </c>
      <c r="Y59">
        <v>0</v>
      </c>
      <c r="Z59">
        <v>2.7569963630909085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5.5930465329614618</v>
      </c>
      <c r="AG59">
        <v>29.007826738800006</v>
      </c>
      <c r="AH59">
        <v>0</v>
      </c>
      <c r="AI59">
        <v>0</v>
      </c>
      <c r="AJ59">
        <v>0</v>
      </c>
      <c r="AK59">
        <v>22.644899017494094</v>
      </c>
      <c r="AL59">
        <v>18.360422009208257</v>
      </c>
      <c r="AM59">
        <v>6.8754878672168038</v>
      </c>
      <c r="AN59">
        <v>0</v>
      </c>
      <c r="AO59">
        <v>0</v>
      </c>
      <c r="AP59">
        <v>0</v>
      </c>
      <c r="AQ59">
        <v>0</v>
      </c>
      <c r="AR59">
        <v>15.404836414311589</v>
      </c>
      <c r="AS59">
        <v>13.486512033898308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622.60757744493969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268.59694314096498</v>
      </c>
      <c r="L60">
        <v>4.9901169993350489</v>
      </c>
      <c r="M60">
        <v>33.772383406137187</v>
      </c>
      <c r="N60">
        <v>27.46835478190075</v>
      </c>
      <c r="O60">
        <v>32.281293917306265</v>
      </c>
      <c r="P60">
        <v>13.139452142156863</v>
      </c>
      <c r="Q60">
        <v>2.5391559072000001</v>
      </c>
      <c r="R60">
        <v>9.8582459845758343</v>
      </c>
      <c r="S60">
        <v>6.1317462102739713</v>
      </c>
      <c r="T60">
        <v>0</v>
      </c>
      <c r="U60">
        <v>59.789982054843101</v>
      </c>
      <c r="V60">
        <v>4.8208451678200692</v>
      </c>
      <c r="W60">
        <v>10.788370792893724</v>
      </c>
      <c r="X60">
        <v>34.300659962550604</v>
      </c>
      <c r="Y60">
        <v>0</v>
      </c>
      <c r="Z60">
        <v>2.7569963630909085</v>
      </c>
      <c r="AA60">
        <v>0</v>
      </c>
      <c r="AB60">
        <v>0</v>
      </c>
      <c r="AC60">
        <v>0</v>
      </c>
      <c r="AD60">
        <v>0</v>
      </c>
      <c r="AE60">
        <v>6.9676318226812164</v>
      </c>
      <c r="AF60">
        <v>5.5930465329614618</v>
      </c>
      <c r="AG60">
        <v>29.007826738800006</v>
      </c>
      <c r="AH60">
        <v>0</v>
      </c>
      <c r="AI60">
        <v>0</v>
      </c>
      <c r="AJ60">
        <v>0</v>
      </c>
      <c r="AK60">
        <v>22.644899017494094</v>
      </c>
      <c r="AL60">
        <v>9.1802106315834742</v>
      </c>
      <c r="AM60">
        <v>6.8754878672168038</v>
      </c>
      <c r="AN60">
        <v>0</v>
      </c>
      <c r="AO60">
        <v>0</v>
      </c>
      <c r="AP60">
        <v>0</v>
      </c>
      <c r="AQ60">
        <v>0</v>
      </c>
      <c r="AR60">
        <v>15.404836414311589</v>
      </c>
      <c r="AS60">
        <v>13.486512033898308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620.39499788999615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268.59694314096498</v>
      </c>
      <c r="L61">
        <v>4.9901169993350489</v>
      </c>
      <c r="M61">
        <v>33.772383406137187</v>
      </c>
      <c r="N61">
        <v>27.469820893904327</v>
      </c>
      <c r="O61">
        <v>38.849922963697381</v>
      </c>
      <c r="P61">
        <v>13.139452142156863</v>
      </c>
      <c r="Q61">
        <v>2.5391559072000001</v>
      </c>
      <c r="R61">
        <v>9.8582459845758343</v>
      </c>
      <c r="S61">
        <v>6.1317462102739713</v>
      </c>
      <c r="T61">
        <v>0</v>
      </c>
      <c r="U61">
        <v>59.789982054843101</v>
      </c>
      <c r="V61">
        <v>4.8208451678200692</v>
      </c>
      <c r="W61">
        <v>10.788370792893724</v>
      </c>
      <c r="X61">
        <v>34.300659962550604</v>
      </c>
      <c r="Y61">
        <v>0</v>
      </c>
      <c r="Z61">
        <v>2.7569963630909085</v>
      </c>
      <c r="AA61">
        <v>0</v>
      </c>
      <c r="AB61">
        <v>0</v>
      </c>
      <c r="AC61">
        <v>0</v>
      </c>
      <c r="AD61">
        <v>0</v>
      </c>
      <c r="AE61">
        <v>6.9676318226812164</v>
      </c>
      <c r="AF61">
        <v>5.5930465329614618</v>
      </c>
      <c r="AG61">
        <v>29.007826738800006</v>
      </c>
      <c r="AH61">
        <v>0</v>
      </c>
      <c r="AI61">
        <v>0</v>
      </c>
      <c r="AJ61">
        <v>0</v>
      </c>
      <c r="AK61">
        <v>22.644899017494094</v>
      </c>
      <c r="AL61">
        <v>9.1802106315834742</v>
      </c>
      <c r="AM61">
        <v>6.8754878672168038</v>
      </c>
      <c r="AN61">
        <v>0</v>
      </c>
      <c r="AO61">
        <v>0</v>
      </c>
      <c r="AP61">
        <v>0.70409928616404305</v>
      </c>
      <c r="AQ61">
        <v>0</v>
      </c>
      <c r="AR61">
        <v>15.404836414311589</v>
      </c>
      <c r="AS61">
        <v>13.486512033898308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627.66919233455496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268.59694314096498</v>
      </c>
      <c r="L62">
        <v>4.9901169993350489</v>
      </c>
      <c r="M62">
        <v>33.772383406137187</v>
      </c>
      <c r="N62">
        <v>27.469820893904327</v>
      </c>
      <c r="O62">
        <v>38.849922963697381</v>
      </c>
      <c r="P62">
        <v>13.139452142156863</v>
      </c>
      <c r="Q62">
        <v>2.5391559072000001</v>
      </c>
      <c r="R62">
        <v>9.8582459845758343</v>
      </c>
      <c r="S62">
        <v>6.1317462102739713</v>
      </c>
      <c r="T62">
        <v>0</v>
      </c>
      <c r="U62">
        <v>59.789982054843101</v>
      </c>
      <c r="V62">
        <v>4.8208451678200692</v>
      </c>
      <c r="W62">
        <v>10.788370792893724</v>
      </c>
      <c r="X62">
        <v>34.300659962550604</v>
      </c>
      <c r="Y62">
        <v>0</v>
      </c>
      <c r="Z62">
        <v>2.7569963630909085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5.5930465329614618</v>
      </c>
      <c r="AG62">
        <v>29.007826738800006</v>
      </c>
      <c r="AH62">
        <v>0</v>
      </c>
      <c r="AI62">
        <v>0</v>
      </c>
      <c r="AJ62">
        <v>0</v>
      </c>
      <c r="AK62">
        <v>22.644899017494094</v>
      </c>
      <c r="AL62">
        <v>9.1802106315834742</v>
      </c>
      <c r="AM62">
        <v>6.8754878672168038</v>
      </c>
      <c r="AN62">
        <v>0</v>
      </c>
      <c r="AO62">
        <v>0</v>
      </c>
      <c r="AP62">
        <v>0.70409928616404305</v>
      </c>
      <c r="AQ62">
        <v>8.660468731269841</v>
      </c>
      <c r="AR62">
        <v>15.404836414311589</v>
      </c>
      <c r="AS62">
        <v>13.486512033898308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629.36202924314352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268.59694314096498</v>
      </c>
      <c r="L63">
        <v>5.0098277907548194</v>
      </c>
      <c r="M63">
        <v>61.388891001467769</v>
      </c>
      <c r="N63">
        <v>49.950567070031923</v>
      </c>
      <c r="O63">
        <v>70.552511101694918</v>
      </c>
      <c r="P63">
        <v>23.890609797684036</v>
      </c>
      <c r="Q63">
        <v>2.5449080125391852</v>
      </c>
      <c r="R63">
        <v>9.8582459845758343</v>
      </c>
      <c r="S63">
        <v>6.1327765294117649</v>
      </c>
      <c r="T63">
        <v>0</v>
      </c>
      <c r="U63">
        <v>59.789982054843101</v>
      </c>
      <c r="V63">
        <v>4.8213937223427328</v>
      </c>
      <c r="W63">
        <v>10.788370792893724</v>
      </c>
      <c r="X63">
        <v>34.300659962550604</v>
      </c>
      <c r="Y63">
        <v>0</v>
      </c>
      <c r="Z63">
        <v>5.5139927261818169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5.5930465329614618</v>
      </c>
      <c r="AG63">
        <v>29.007826738800006</v>
      </c>
      <c r="AH63">
        <v>0</v>
      </c>
      <c r="AI63">
        <v>0</v>
      </c>
      <c r="AJ63">
        <v>0</v>
      </c>
      <c r="AK63">
        <v>22.644899017494094</v>
      </c>
      <c r="AL63">
        <v>9.1802106315834742</v>
      </c>
      <c r="AM63">
        <v>6.8754878672168038</v>
      </c>
      <c r="AN63">
        <v>0</v>
      </c>
      <c r="AO63">
        <v>0</v>
      </c>
      <c r="AP63">
        <v>0.59577662311516155</v>
      </c>
      <c r="AQ63">
        <v>8.660468731269841</v>
      </c>
      <c r="AR63">
        <v>15.404836414311589</v>
      </c>
      <c r="AS63">
        <v>13.486512033898308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724.5887442785878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268.59694314096498</v>
      </c>
      <c r="L64">
        <v>5.0098277907548194</v>
      </c>
      <c r="M64">
        <v>61.388891001467769</v>
      </c>
      <c r="N64">
        <v>49.950567070031923</v>
      </c>
      <c r="O64">
        <v>70.552511101694918</v>
      </c>
      <c r="P64">
        <v>23.890609797684036</v>
      </c>
      <c r="Q64">
        <v>2.5449080125391852</v>
      </c>
      <c r="R64">
        <v>9.8582459845758343</v>
      </c>
      <c r="S64">
        <v>6.1327765294117649</v>
      </c>
      <c r="T64">
        <v>0</v>
      </c>
      <c r="U64">
        <v>59.789982054843101</v>
      </c>
      <c r="V64">
        <v>4.8213937223427328</v>
      </c>
      <c r="W64">
        <v>10.788370792893724</v>
      </c>
      <c r="X64">
        <v>34.300659962550604</v>
      </c>
      <c r="Y64">
        <v>0</v>
      </c>
      <c r="Z64">
        <v>5.5139927261818169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5.5930465329614618</v>
      </c>
      <c r="AG64">
        <v>29.007826738800006</v>
      </c>
      <c r="AH64">
        <v>0</v>
      </c>
      <c r="AI64">
        <v>0</v>
      </c>
      <c r="AJ64">
        <v>0</v>
      </c>
      <c r="AK64">
        <v>22.644899017494094</v>
      </c>
      <c r="AL64">
        <v>9.1802106315834742</v>
      </c>
      <c r="AM64">
        <v>6.8754878672168038</v>
      </c>
      <c r="AN64">
        <v>0</v>
      </c>
      <c r="AO64">
        <v>0</v>
      </c>
      <c r="AP64">
        <v>0.59577662311516155</v>
      </c>
      <c r="AQ64">
        <v>8.660468731269841</v>
      </c>
      <c r="AR64">
        <v>15.404836414311589</v>
      </c>
      <c r="AS64">
        <v>13.486512033898308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724.5887442785878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268.59694314096498</v>
      </c>
      <c r="L65">
        <v>5.0098277907548194</v>
      </c>
      <c r="M65">
        <v>61.388891001467769</v>
      </c>
      <c r="N65">
        <v>49.950567070031923</v>
      </c>
      <c r="O65">
        <v>70.552511101694918</v>
      </c>
      <c r="P65">
        <v>23.890609797684036</v>
      </c>
      <c r="Q65">
        <v>2.5449080125391852</v>
      </c>
      <c r="R65">
        <v>9.8582459845758343</v>
      </c>
      <c r="S65">
        <v>6.1327765294117649</v>
      </c>
      <c r="T65">
        <v>0</v>
      </c>
      <c r="U65">
        <v>59.789982054843101</v>
      </c>
      <c r="V65">
        <v>4.8213937223427328</v>
      </c>
      <c r="W65">
        <v>10.788370792893724</v>
      </c>
      <c r="X65">
        <v>34.300659962550604</v>
      </c>
      <c r="Y65">
        <v>0</v>
      </c>
      <c r="Z65">
        <v>5.5139927261818169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5.5930465329614618</v>
      </c>
      <c r="AG65">
        <v>29.007826738800006</v>
      </c>
      <c r="AH65">
        <v>0</v>
      </c>
      <c r="AI65">
        <v>0</v>
      </c>
      <c r="AJ65">
        <v>0</v>
      </c>
      <c r="AK65">
        <v>22.644899017494094</v>
      </c>
      <c r="AL65">
        <v>9.1802106315834742</v>
      </c>
      <c r="AM65">
        <v>6.8754878672168038</v>
      </c>
      <c r="AN65">
        <v>0</v>
      </c>
      <c r="AO65">
        <v>0</v>
      </c>
      <c r="AP65">
        <v>0.59577662311516155</v>
      </c>
      <c r="AQ65">
        <v>8.660468731269841</v>
      </c>
      <c r="AR65">
        <v>15.404836414311589</v>
      </c>
      <c r="AS65">
        <v>13.486512033898308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724.5887442785878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268.59694314096498</v>
      </c>
      <c r="L66">
        <v>5.0098277907548194</v>
      </c>
      <c r="M66">
        <v>61.388891001467769</v>
      </c>
      <c r="N66">
        <v>49.950567070031923</v>
      </c>
      <c r="O66">
        <v>70.552511101694918</v>
      </c>
      <c r="P66">
        <v>23.890609797684036</v>
      </c>
      <c r="Q66">
        <v>2.5449080125391852</v>
      </c>
      <c r="R66">
        <v>9.8582459845758343</v>
      </c>
      <c r="S66">
        <v>6.1327765294117649</v>
      </c>
      <c r="T66">
        <v>0</v>
      </c>
      <c r="U66">
        <v>59.789982054843101</v>
      </c>
      <c r="V66">
        <v>4.8213937223427328</v>
      </c>
      <c r="W66">
        <v>10.788370792893724</v>
      </c>
      <c r="X66">
        <v>34.300659962550604</v>
      </c>
      <c r="Y66">
        <v>0</v>
      </c>
      <c r="Z66">
        <v>2.7569963630909085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5.5930465329614618</v>
      </c>
      <c r="AG66">
        <v>29.007826738800006</v>
      </c>
      <c r="AH66">
        <v>0</v>
      </c>
      <c r="AI66">
        <v>0</v>
      </c>
      <c r="AJ66">
        <v>0</v>
      </c>
      <c r="AK66">
        <v>22.644899017494094</v>
      </c>
      <c r="AL66">
        <v>9.1802106315834742</v>
      </c>
      <c r="AM66">
        <v>6.8754878672168038</v>
      </c>
      <c r="AN66">
        <v>0</v>
      </c>
      <c r="AO66">
        <v>0</v>
      </c>
      <c r="AP66">
        <v>0.59577662311516155</v>
      </c>
      <c r="AQ66">
        <v>17.320936769365076</v>
      </c>
      <c r="AR66">
        <v>15.404836414311589</v>
      </c>
      <c r="AS66">
        <v>13.486512033898308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730.49221595359211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268.59694314096498</v>
      </c>
      <c r="L67">
        <v>5.0098277907548194</v>
      </c>
      <c r="M67">
        <v>61.388891001467769</v>
      </c>
      <c r="N67">
        <v>49.950567070031923</v>
      </c>
      <c r="O67">
        <v>70.552511101694918</v>
      </c>
      <c r="P67">
        <v>23.890609797684036</v>
      </c>
      <c r="Q67">
        <v>2.5449080125391852</v>
      </c>
      <c r="R67">
        <v>9.7413577181883539</v>
      </c>
      <c r="S67">
        <v>6.1327765294117649</v>
      </c>
      <c r="T67">
        <v>0</v>
      </c>
      <c r="U67">
        <v>59.789982054843101</v>
      </c>
      <c r="V67">
        <v>4.8213937223427328</v>
      </c>
      <c r="W67">
        <v>10.788370792893724</v>
      </c>
      <c r="X67">
        <v>34.300659962550604</v>
      </c>
      <c r="Y67">
        <v>0</v>
      </c>
      <c r="Z67">
        <v>2.7569963630909085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5.5930465329614618</v>
      </c>
      <c r="AG67">
        <v>29.007826738800006</v>
      </c>
      <c r="AH67">
        <v>0</v>
      </c>
      <c r="AI67">
        <v>0</v>
      </c>
      <c r="AJ67">
        <v>0</v>
      </c>
      <c r="AK67">
        <v>22.644899017494094</v>
      </c>
      <c r="AL67">
        <v>17.525856931583473</v>
      </c>
      <c r="AM67">
        <v>6.8754878672168038</v>
      </c>
      <c r="AN67">
        <v>0</v>
      </c>
      <c r="AO67">
        <v>0</v>
      </c>
      <c r="AP67">
        <v>0.59577662311516155</v>
      </c>
      <c r="AQ67">
        <v>17.320936769365076</v>
      </c>
      <c r="AR67">
        <v>15.404836414311589</v>
      </c>
      <c r="AS67">
        <v>13.486512033898308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738.72097398720462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268.59694314096498</v>
      </c>
      <c r="L68">
        <v>5.0098277907548194</v>
      </c>
      <c r="M68">
        <v>61.388891001467769</v>
      </c>
      <c r="N68">
        <v>49.950567070031923</v>
      </c>
      <c r="O68">
        <v>70.552511101694918</v>
      </c>
      <c r="P68">
        <v>23.890609797684036</v>
      </c>
      <c r="Q68">
        <v>2.5430681744791666</v>
      </c>
      <c r="R68">
        <v>9.8550580135039088</v>
      </c>
      <c r="S68">
        <v>6.1292070303712025</v>
      </c>
      <c r="T68">
        <v>0</v>
      </c>
      <c r="U68">
        <v>59.789982054843101</v>
      </c>
      <c r="V68">
        <v>8.7579651968503942</v>
      </c>
      <c r="W68">
        <v>19.616172459695534</v>
      </c>
      <c r="X68">
        <v>62.377543246689797</v>
      </c>
      <c r="Y68">
        <v>0</v>
      </c>
      <c r="Z68">
        <v>2.7569963630909085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5.5930465329614618</v>
      </c>
      <c r="AG68">
        <v>29.007826738800006</v>
      </c>
      <c r="AH68">
        <v>0</v>
      </c>
      <c r="AI68">
        <v>0</v>
      </c>
      <c r="AJ68">
        <v>0</v>
      </c>
      <c r="AK68">
        <v>22.644899017494094</v>
      </c>
      <c r="AL68">
        <v>17.525856931583473</v>
      </c>
      <c r="AM68">
        <v>6.8754878672168038</v>
      </c>
      <c r="AN68">
        <v>0</v>
      </c>
      <c r="AO68">
        <v>0</v>
      </c>
      <c r="AP68">
        <v>0.59577662311516155</v>
      </c>
      <c r="AQ68">
        <v>17.320936769365076</v>
      </c>
      <c r="AR68">
        <v>15.404836414311589</v>
      </c>
      <c r="AS68">
        <v>13.486512033898308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779.67052137086841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268.59694314096498</v>
      </c>
      <c r="L69">
        <v>5.0098277907548194</v>
      </c>
      <c r="M69">
        <v>61.388891001467769</v>
      </c>
      <c r="N69">
        <v>49.950567070031923</v>
      </c>
      <c r="O69">
        <v>65.941819123712349</v>
      </c>
      <c r="P69">
        <v>23.890609797684036</v>
      </c>
      <c r="Q69">
        <v>2.5430681744791666</v>
      </c>
      <c r="R69">
        <v>9.8550580135039088</v>
      </c>
      <c r="S69">
        <v>6.1292070303712025</v>
      </c>
      <c r="T69">
        <v>0</v>
      </c>
      <c r="U69">
        <v>59.789982054843101</v>
      </c>
      <c r="V69">
        <v>8.7579651968503942</v>
      </c>
      <c r="W69">
        <v>19.616172459695534</v>
      </c>
      <c r="X69">
        <v>62.377543246689797</v>
      </c>
      <c r="Y69">
        <v>0</v>
      </c>
      <c r="Z69">
        <v>2.7569963630909085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5.5930465329614618</v>
      </c>
      <c r="AG69">
        <v>29.007826738800006</v>
      </c>
      <c r="AH69">
        <v>9.409545258120378</v>
      </c>
      <c r="AI69">
        <v>0</v>
      </c>
      <c r="AJ69">
        <v>0</v>
      </c>
      <c r="AK69">
        <v>22.644899017494094</v>
      </c>
      <c r="AL69">
        <v>17.525856931583473</v>
      </c>
      <c r="AM69">
        <v>6.8754878672168038</v>
      </c>
      <c r="AN69">
        <v>0</v>
      </c>
      <c r="AO69">
        <v>0</v>
      </c>
      <c r="AP69">
        <v>0.86658393951946966</v>
      </c>
      <c r="AQ69">
        <v>17.320936769365076</v>
      </c>
      <c r="AR69">
        <v>15.404836414311589</v>
      </c>
      <c r="AS69">
        <v>13.486512033898308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784.74018196741054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268.59694314096498</v>
      </c>
      <c r="L70">
        <v>9.0700770408631772</v>
      </c>
      <c r="M70">
        <v>61.388891001467769</v>
      </c>
      <c r="N70">
        <v>49.950567070031923</v>
      </c>
      <c r="O70">
        <v>70.550777563726385</v>
      </c>
      <c r="P70">
        <v>23.890609797684036</v>
      </c>
      <c r="Q70">
        <v>4.610339609631148</v>
      </c>
      <c r="R70">
        <v>17.919937628587196</v>
      </c>
      <c r="S70">
        <v>11.151699396929825</v>
      </c>
      <c r="T70">
        <v>0</v>
      </c>
      <c r="U70">
        <v>59.789982054843101</v>
      </c>
      <c r="V70">
        <v>8.7579651968503942</v>
      </c>
      <c r="W70">
        <v>19.616172459695534</v>
      </c>
      <c r="X70">
        <v>62.377543246689797</v>
      </c>
      <c r="Y70">
        <v>0</v>
      </c>
      <c r="Z70">
        <v>2.7569963630909085</v>
      </c>
      <c r="AA70">
        <v>5.9408679658227861</v>
      </c>
      <c r="AB70">
        <v>1.4089115597899471</v>
      </c>
      <c r="AC70">
        <v>0</v>
      </c>
      <c r="AD70">
        <v>0</v>
      </c>
      <c r="AE70">
        <v>0</v>
      </c>
      <c r="AF70">
        <v>5.5930465329614618</v>
      </c>
      <c r="AG70">
        <v>29.007826738800006</v>
      </c>
      <c r="AH70">
        <v>19.019293849799364</v>
      </c>
      <c r="AI70">
        <v>0</v>
      </c>
      <c r="AJ70">
        <v>0</v>
      </c>
      <c r="AK70">
        <v>22.644899017494094</v>
      </c>
      <c r="AL70">
        <v>17.525856931583473</v>
      </c>
      <c r="AM70">
        <v>6.8754878672168038</v>
      </c>
      <c r="AN70">
        <v>0</v>
      </c>
      <c r="AO70">
        <v>0</v>
      </c>
      <c r="AP70">
        <v>0.86658393951946966</v>
      </c>
      <c r="AQ70">
        <v>17.320936769365076</v>
      </c>
      <c r="AR70">
        <v>15.404836414311589</v>
      </c>
      <c r="AS70">
        <v>13.486512033898308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825.52356119161868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316.73070728153908</v>
      </c>
      <c r="L71">
        <v>9.0699846956154921</v>
      </c>
      <c r="M71">
        <v>61.388891001467769</v>
      </c>
      <c r="N71">
        <v>49.950567070031923</v>
      </c>
      <c r="O71">
        <v>73.290000000000006</v>
      </c>
      <c r="P71">
        <v>23.890609797684036</v>
      </c>
      <c r="Q71">
        <v>4.610339609631148</v>
      </c>
      <c r="R71">
        <v>17.919937628587196</v>
      </c>
      <c r="S71">
        <v>11.151699396929825</v>
      </c>
      <c r="T71">
        <v>0</v>
      </c>
      <c r="U71">
        <v>59.789982054843101</v>
      </c>
      <c r="V71">
        <v>8.7579651968503942</v>
      </c>
      <c r="W71">
        <v>19.616172459695534</v>
      </c>
      <c r="X71">
        <v>62.377543246689797</v>
      </c>
      <c r="Y71">
        <v>0</v>
      </c>
      <c r="Z71">
        <v>2.7569963630909085</v>
      </c>
      <c r="AA71">
        <v>11.881735931645572</v>
      </c>
      <c r="AB71">
        <v>5.5680182664666154</v>
      </c>
      <c r="AC71">
        <v>0</v>
      </c>
      <c r="AD71">
        <v>0</v>
      </c>
      <c r="AE71">
        <v>0</v>
      </c>
      <c r="AF71">
        <v>5.5930465329614618</v>
      </c>
      <c r="AG71">
        <v>29.007826738800006</v>
      </c>
      <c r="AH71">
        <v>29.670098107032729</v>
      </c>
      <c r="AI71">
        <v>0</v>
      </c>
      <c r="AJ71">
        <v>0</v>
      </c>
      <c r="AK71">
        <v>22.644899017494094</v>
      </c>
      <c r="AL71">
        <v>17.525856931583473</v>
      </c>
      <c r="AM71">
        <v>6.8754878672168038</v>
      </c>
      <c r="AN71">
        <v>0</v>
      </c>
      <c r="AO71">
        <v>0</v>
      </c>
      <c r="AP71">
        <v>0.86658393951946966</v>
      </c>
      <c r="AQ71">
        <v>25.981405500634924</v>
      </c>
      <c r="AR71">
        <v>15.404836414311589</v>
      </c>
      <c r="AS71">
        <v>13.486512033898308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905.80770308422132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364.86672485833424</v>
      </c>
      <c r="L72">
        <v>9.0700427470122875</v>
      </c>
      <c r="M72">
        <v>61.388891001467769</v>
      </c>
      <c r="N72">
        <v>49.950567070031923</v>
      </c>
      <c r="O72">
        <v>70.550777563726385</v>
      </c>
      <c r="P72">
        <v>23.890609797684036</v>
      </c>
      <c r="Q72">
        <v>4.610339609631148</v>
      </c>
      <c r="R72">
        <v>17.919937628587196</v>
      </c>
      <c r="S72">
        <v>11.151699396929825</v>
      </c>
      <c r="T72">
        <v>0</v>
      </c>
      <c r="U72">
        <v>59.789982054843101</v>
      </c>
      <c r="V72">
        <v>8.7579651968503942</v>
      </c>
      <c r="W72">
        <v>19.616172459695534</v>
      </c>
      <c r="X72">
        <v>62.377543246689797</v>
      </c>
      <c r="Y72">
        <v>0</v>
      </c>
      <c r="Z72">
        <v>2.7569963630909085</v>
      </c>
      <c r="AA72">
        <v>17.822603897468358</v>
      </c>
      <c r="AB72">
        <v>11.136036093773441</v>
      </c>
      <c r="AC72">
        <v>4.0921298257421084</v>
      </c>
      <c r="AD72">
        <v>3.8540538249810758</v>
      </c>
      <c r="AE72">
        <v>0</v>
      </c>
      <c r="AF72">
        <v>5.5930465329614618</v>
      </c>
      <c r="AG72">
        <v>29.007826738800006</v>
      </c>
      <c r="AH72">
        <v>38.158709524054899</v>
      </c>
      <c r="AI72">
        <v>0</v>
      </c>
      <c r="AJ72">
        <v>0</v>
      </c>
      <c r="AK72">
        <v>22.644899017494094</v>
      </c>
      <c r="AL72">
        <v>36.720844018416514</v>
      </c>
      <c r="AM72">
        <v>6.8754878672168038</v>
      </c>
      <c r="AN72">
        <v>0</v>
      </c>
      <c r="AO72">
        <v>0</v>
      </c>
      <c r="AP72">
        <v>0.86658393951946966</v>
      </c>
      <c r="AQ72">
        <v>25.981405500634924</v>
      </c>
      <c r="AR72">
        <v>15.404836414311589</v>
      </c>
      <c r="AS72">
        <v>13.486512033898308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998.34322422384764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413.00074602008812</v>
      </c>
      <c r="L73">
        <v>9.0700427470122875</v>
      </c>
      <c r="M73">
        <v>61.388891001467769</v>
      </c>
      <c r="N73">
        <v>44.446077287479</v>
      </c>
      <c r="O73">
        <v>70.551716785804288</v>
      </c>
      <c r="P73">
        <v>23.890609797684036</v>
      </c>
      <c r="Q73">
        <v>4.610339609631148</v>
      </c>
      <c r="R73">
        <v>17.919937628587196</v>
      </c>
      <c r="S73">
        <v>11.151699396929825</v>
      </c>
      <c r="T73">
        <v>0</v>
      </c>
      <c r="U73">
        <v>59.789982054843101</v>
      </c>
      <c r="V73">
        <v>8.7629731308270671</v>
      </c>
      <c r="W73">
        <v>19.614903542524619</v>
      </c>
      <c r="X73">
        <v>62.373549669582395</v>
      </c>
      <c r="Y73">
        <v>0</v>
      </c>
      <c r="Z73">
        <v>2.7569963630909085</v>
      </c>
      <c r="AA73">
        <v>17.822603897468358</v>
      </c>
      <c r="AB73">
        <v>11.136036093773441</v>
      </c>
      <c r="AC73">
        <v>8.1842592122663742</v>
      </c>
      <c r="AD73">
        <v>7.7259818507191529</v>
      </c>
      <c r="AE73">
        <v>6.9676318226812164</v>
      </c>
      <c r="AF73">
        <v>11.186092372718054</v>
      </c>
      <c r="AG73">
        <v>29.007826738800006</v>
      </c>
      <c r="AH73">
        <v>44.044680239999998</v>
      </c>
      <c r="AI73">
        <v>0</v>
      </c>
      <c r="AJ73">
        <v>0</v>
      </c>
      <c r="AK73">
        <v>22.644899017494094</v>
      </c>
      <c r="AL73">
        <v>36.720844018416514</v>
      </c>
      <c r="AM73">
        <v>6.8754878672168038</v>
      </c>
      <c r="AN73">
        <v>0</v>
      </c>
      <c r="AO73">
        <v>0</v>
      </c>
      <c r="AP73">
        <v>0.75826083728251858</v>
      </c>
      <c r="AQ73">
        <v>25.981405500634924</v>
      </c>
      <c r="AR73">
        <v>15.404836414311589</v>
      </c>
      <c r="AS73">
        <v>13.486512033898308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1067.2758229532333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461.13658272467029</v>
      </c>
      <c r="L74">
        <v>9.0700427470122875</v>
      </c>
      <c r="M74">
        <v>61.388891001467769</v>
      </c>
      <c r="N74">
        <v>49.943925457039839</v>
      </c>
      <c r="O74">
        <v>70.551716785804288</v>
      </c>
      <c r="P74">
        <v>23.890609797684036</v>
      </c>
      <c r="Q74">
        <v>4.610339609631148</v>
      </c>
      <c r="R74">
        <v>17.920755708302718</v>
      </c>
      <c r="S74">
        <v>11.151699396929825</v>
      </c>
      <c r="T74">
        <v>0</v>
      </c>
      <c r="U74">
        <v>59.789982054843101</v>
      </c>
      <c r="V74">
        <v>8.7629731308270671</v>
      </c>
      <c r="W74">
        <v>19.614903542524619</v>
      </c>
      <c r="X74">
        <v>62.373549669582395</v>
      </c>
      <c r="Y74">
        <v>0</v>
      </c>
      <c r="Z74">
        <v>8.2709890892727245</v>
      </c>
      <c r="AA74">
        <v>17.822603897468358</v>
      </c>
      <c r="AB74">
        <v>16.704054360240054</v>
      </c>
      <c r="AC74">
        <v>12.288772785063609</v>
      </c>
      <c r="AD74">
        <v>11.58450422588948</v>
      </c>
      <c r="AE74">
        <v>13.935263645362433</v>
      </c>
      <c r="AF74">
        <v>16.450136250000003</v>
      </c>
      <c r="AG74">
        <v>29.007826738800006</v>
      </c>
      <c r="AH74">
        <v>49.450163658120374</v>
      </c>
      <c r="AI74">
        <v>0</v>
      </c>
      <c r="AJ74">
        <v>0</v>
      </c>
      <c r="AK74">
        <v>22.644899017494094</v>
      </c>
      <c r="AL74">
        <v>36.720844018416514</v>
      </c>
      <c r="AM74">
        <v>7.1009138573143273</v>
      </c>
      <c r="AN74">
        <v>0</v>
      </c>
      <c r="AO74">
        <v>0</v>
      </c>
      <c r="AP74">
        <v>0.75826083728251858</v>
      </c>
      <c r="AQ74">
        <v>34.641873538730152</v>
      </c>
      <c r="AR74">
        <v>15.404836414311589</v>
      </c>
      <c r="AS74">
        <v>13.486512033898308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1166.4784259939843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487.9940125514625</v>
      </c>
      <c r="L75">
        <v>9.0699666992030092</v>
      </c>
      <c r="M75">
        <v>61.388891001467769</v>
      </c>
      <c r="N75">
        <v>49.943925457039839</v>
      </c>
      <c r="O75">
        <v>70.551716785804288</v>
      </c>
      <c r="P75">
        <v>23.890609797684036</v>
      </c>
      <c r="Q75">
        <v>4.610339609631148</v>
      </c>
      <c r="R75">
        <v>17.920755708302718</v>
      </c>
      <c r="S75">
        <v>11.151699396929825</v>
      </c>
      <c r="T75">
        <v>0</v>
      </c>
      <c r="U75">
        <v>59.789982054843101</v>
      </c>
      <c r="V75">
        <v>8.7629731308270671</v>
      </c>
      <c r="W75">
        <v>19.614903542524619</v>
      </c>
      <c r="X75">
        <v>62.373549669582395</v>
      </c>
      <c r="Y75">
        <v>0</v>
      </c>
      <c r="Z75">
        <v>8.2709890892727245</v>
      </c>
      <c r="AA75">
        <v>17.822603897468358</v>
      </c>
      <c r="AB75">
        <v>16.704054360240054</v>
      </c>
      <c r="AC75">
        <v>12.288772785063609</v>
      </c>
      <c r="AD75">
        <v>11.58450422588948</v>
      </c>
      <c r="AE75">
        <v>13.935263645362433</v>
      </c>
      <c r="AF75">
        <v>16.450136250000003</v>
      </c>
      <c r="AG75">
        <v>29.007826738800006</v>
      </c>
      <c r="AH75">
        <v>49.450163658120374</v>
      </c>
      <c r="AI75">
        <v>0</v>
      </c>
      <c r="AJ75">
        <v>0</v>
      </c>
      <c r="AK75">
        <v>22.644899017494094</v>
      </c>
      <c r="AL75">
        <v>36.720844018416514</v>
      </c>
      <c r="AM75">
        <v>7.1009138573143273</v>
      </c>
      <c r="AN75">
        <v>0</v>
      </c>
      <c r="AO75">
        <v>0</v>
      </c>
      <c r="AP75">
        <v>0.75826083728251858</v>
      </c>
      <c r="AQ75">
        <v>34.641873538730152</v>
      </c>
      <c r="AR75">
        <v>15.404836414311589</v>
      </c>
      <c r="AS75">
        <v>13.486512033898308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1193.335779772967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487.9940125514625</v>
      </c>
      <c r="L76">
        <v>9.069987793758937</v>
      </c>
      <c r="M76">
        <v>61.388891001467769</v>
      </c>
      <c r="N76">
        <v>49.943925457039839</v>
      </c>
      <c r="O76">
        <v>70.551716785804288</v>
      </c>
      <c r="P76">
        <v>23.890609797684036</v>
      </c>
      <c r="Q76">
        <v>4.610339609631148</v>
      </c>
      <c r="R76">
        <v>17.920755708302718</v>
      </c>
      <c r="S76">
        <v>11.151699396929825</v>
      </c>
      <c r="T76">
        <v>0</v>
      </c>
      <c r="U76">
        <v>59.789982054843101</v>
      </c>
      <c r="V76">
        <v>8.7629731308270671</v>
      </c>
      <c r="W76">
        <v>19.614903542524619</v>
      </c>
      <c r="X76">
        <v>62.373549669582395</v>
      </c>
      <c r="Y76">
        <v>0</v>
      </c>
      <c r="Z76">
        <v>8.2709890892727245</v>
      </c>
      <c r="AA76">
        <v>17.822603897468358</v>
      </c>
      <c r="AB76">
        <v>16.704054360240054</v>
      </c>
      <c r="AC76">
        <v>12.288772785063609</v>
      </c>
      <c r="AD76">
        <v>11.588972776078728</v>
      </c>
      <c r="AE76">
        <v>13.935263645362433</v>
      </c>
      <c r="AF76">
        <v>16.450136250000003</v>
      </c>
      <c r="AG76">
        <v>29.007826738800006</v>
      </c>
      <c r="AH76">
        <v>49.450163658120374</v>
      </c>
      <c r="AI76">
        <v>0</v>
      </c>
      <c r="AJ76">
        <v>0</v>
      </c>
      <c r="AK76">
        <v>22.644899017494094</v>
      </c>
      <c r="AL76">
        <v>36.720844018416514</v>
      </c>
      <c r="AM76">
        <v>7.1009138573143273</v>
      </c>
      <c r="AN76">
        <v>0</v>
      </c>
      <c r="AO76">
        <v>0</v>
      </c>
      <c r="AP76">
        <v>0.75826083728251858</v>
      </c>
      <c r="AQ76">
        <v>34.641873538730152</v>
      </c>
      <c r="AR76">
        <v>15.404836414311589</v>
      </c>
      <c r="AS76">
        <v>13.486512033898308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1193.3402694177123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433.21802405381675</v>
      </c>
      <c r="L77">
        <v>9.0700231290782263</v>
      </c>
      <c r="M77">
        <v>61.388891001467769</v>
      </c>
      <c r="N77">
        <v>49.943925457039839</v>
      </c>
      <c r="O77">
        <v>70.551716785804288</v>
      </c>
      <c r="P77">
        <v>23.890609797684036</v>
      </c>
      <c r="Q77">
        <v>4.6175123905325455</v>
      </c>
      <c r="R77">
        <v>17.920755708302718</v>
      </c>
      <c r="S77">
        <v>11.161393029263371</v>
      </c>
      <c r="T77">
        <v>0</v>
      </c>
      <c r="U77">
        <v>59.789982054843101</v>
      </c>
      <c r="V77">
        <v>8.7629731308270671</v>
      </c>
      <c r="W77">
        <v>19.614903542524619</v>
      </c>
      <c r="X77">
        <v>62.373549669582395</v>
      </c>
      <c r="Y77">
        <v>0</v>
      </c>
      <c r="Z77">
        <v>8.2709890892727245</v>
      </c>
      <c r="AA77">
        <v>17.822603897468358</v>
      </c>
      <c r="AB77">
        <v>16.704054360240054</v>
      </c>
      <c r="AC77">
        <v>12.288772785063609</v>
      </c>
      <c r="AD77">
        <v>11.588972776078728</v>
      </c>
      <c r="AE77">
        <v>13.935263645362433</v>
      </c>
      <c r="AF77">
        <v>16.450136250000003</v>
      </c>
      <c r="AG77">
        <v>29.007826738800006</v>
      </c>
      <c r="AH77">
        <v>49.450163658120374</v>
      </c>
      <c r="AI77">
        <v>0</v>
      </c>
      <c r="AJ77">
        <v>0</v>
      </c>
      <c r="AK77">
        <v>22.644899017494094</v>
      </c>
      <c r="AL77">
        <v>36.720844018416514</v>
      </c>
      <c r="AM77">
        <v>7.1009138573143273</v>
      </c>
      <c r="AN77">
        <v>0</v>
      </c>
      <c r="AO77">
        <v>0</v>
      </c>
      <c r="AP77">
        <v>0.75826083728251858</v>
      </c>
      <c r="AQ77">
        <v>34.641873538730152</v>
      </c>
      <c r="AR77">
        <v>15.404836414311589</v>
      </c>
      <c r="AS77">
        <v>13.486512033898308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1138.5811826686206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433.21802405381675</v>
      </c>
      <c r="L78">
        <v>9.0699653955533659</v>
      </c>
      <c r="M78">
        <v>61.388891001467769</v>
      </c>
      <c r="N78">
        <v>49.943925457039839</v>
      </c>
      <c r="O78">
        <v>70.551716785804288</v>
      </c>
      <c r="P78">
        <v>23.890609797684036</v>
      </c>
      <c r="Q78">
        <v>4.6113421685714293</v>
      </c>
      <c r="R78">
        <v>17.920755708302718</v>
      </c>
      <c r="S78">
        <v>11.158132972845337</v>
      </c>
      <c r="T78">
        <v>0</v>
      </c>
      <c r="U78">
        <v>59.789982054843101</v>
      </c>
      <c r="V78">
        <v>8.7629731308270671</v>
      </c>
      <c r="W78">
        <v>19.614903542524619</v>
      </c>
      <c r="X78">
        <v>62.373549669582395</v>
      </c>
      <c r="Y78">
        <v>0</v>
      </c>
      <c r="Z78">
        <v>8.2709890892727245</v>
      </c>
      <c r="AA78">
        <v>17.822603897468358</v>
      </c>
      <c r="AB78">
        <v>16.704054360240054</v>
      </c>
      <c r="AC78">
        <v>12.288772785063609</v>
      </c>
      <c r="AD78">
        <v>6.7027023043149132</v>
      </c>
      <c r="AE78">
        <v>13.935263645362433</v>
      </c>
      <c r="AF78">
        <v>16.450136250000003</v>
      </c>
      <c r="AG78">
        <v>29.007826738800006</v>
      </c>
      <c r="AH78">
        <v>46.046711379598726</v>
      </c>
      <c r="AI78">
        <v>0</v>
      </c>
      <c r="AJ78">
        <v>0</v>
      </c>
      <c r="AK78">
        <v>22.644899017494094</v>
      </c>
      <c r="AL78">
        <v>36.720844018416514</v>
      </c>
      <c r="AM78">
        <v>7.1009138573143273</v>
      </c>
      <c r="AN78">
        <v>0</v>
      </c>
      <c r="AO78">
        <v>0</v>
      </c>
      <c r="AP78">
        <v>0.75826083728251858</v>
      </c>
      <c r="AQ78">
        <v>34.641873538730152</v>
      </c>
      <c r="AR78">
        <v>15.404836414311589</v>
      </c>
      <c r="AS78">
        <v>13.486512033898308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1130.2819719064312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433.21802405381675</v>
      </c>
      <c r="L79">
        <v>9.0700361151790503</v>
      </c>
      <c r="M79">
        <v>61.388891001467769</v>
      </c>
      <c r="N79">
        <v>49.943925457039839</v>
      </c>
      <c r="O79">
        <v>70.551716785804288</v>
      </c>
      <c r="P79">
        <v>23.890609797684036</v>
      </c>
      <c r="Q79">
        <v>4.6113421685714293</v>
      </c>
      <c r="R79">
        <v>17.920755708302718</v>
      </c>
      <c r="S79">
        <v>11.158132972845337</v>
      </c>
      <c r="T79">
        <v>0</v>
      </c>
      <c r="U79">
        <v>59.789982054843101</v>
      </c>
      <c r="V79">
        <v>8.7629731308270671</v>
      </c>
      <c r="W79">
        <v>19.614903542524619</v>
      </c>
      <c r="X79">
        <v>62.373549669582395</v>
      </c>
      <c r="Y79">
        <v>0</v>
      </c>
      <c r="Z79">
        <v>8.2709890892727245</v>
      </c>
      <c r="AA79">
        <v>17.822603897468358</v>
      </c>
      <c r="AB79">
        <v>16.704054360240054</v>
      </c>
      <c r="AC79">
        <v>12.288772785063609</v>
      </c>
      <c r="AD79">
        <v>3.8540538249810758</v>
      </c>
      <c r="AE79">
        <v>13.935263645362433</v>
      </c>
      <c r="AF79">
        <v>16.450136250000003</v>
      </c>
      <c r="AG79">
        <v>29.007826738800006</v>
      </c>
      <c r="AH79">
        <v>39.239805944160501</v>
      </c>
      <c r="AI79">
        <v>0</v>
      </c>
      <c r="AJ79">
        <v>0</v>
      </c>
      <c r="AK79">
        <v>22.644899017494094</v>
      </c>
      <c r="AL79">
        <v>36.720844018416514</v>
      </c>
      <c r="AM79">
        <v>7.1009138573143273</v>
      </c>
      <c r="AN79">
        <v>0</v>
      </c>
      <c r="AO79">
        <v>0</v>
      </c>
      <c r="AP79">
        <v>0.75826083728251858</v>
      </c>
      <c r="AQ79">
        <v>34.641873538730152</v>
      </c>
      <c r="AR79">
        <v>15.404836414311589</v>
      </c>
      <c r="AS79">
        <v>13.486512033898308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1120.6264887112848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433.21802405381675</v>
      </c>
      <c r="L80">
        <v>9.0700361151790503</v>
      </c>
      <c r="M80">
        <v>61.388891001467769</v>
      </c>
      <c r="N80">
        <v>49.943925457039839</v>
      </c>
      <c r="O80">
        <v>70.551716785804288</v>
      </c>
      <c r="P80">
        <v>23.890609797684036</v>
      </c>
      <c r="Q80">
        <v>4.6113421685714293</v>
      </c>
      <c r="R80">
        <v>17.920755708302718</v>
      </c>
      <c r="S80">
        <v>11.158132972845337</v>
      </c>
      <c r="T80">
        <v>0</v>
      </c>
      <c r="U80">
        <v>59.789982054843101</v>
      </c>
      <c r="V80">
        <v>8.7629731308270671</v>
      </c>
      <c r="W80">
        <v>19.614903542524619</v>
      </c>
      <c r="X80">
        <v>62.373549669582395</v>
      </c>
      <c r="Y80">
        <v>0</v>
      </c>
      <c r="Z80">
        <v>2.7569963630909085</v>
      </c>
      <c r="AA80">
        <v>17.822603897468358</v>
      </c>
      <c r="AB80">
        <v>16.704054360240054</v>
      </c>
      <c r="AC80">
        <v>8.1842592122663742</v>
      </c>
      <c r="AD80">
        <v>3.8540538249810758</v>
      </c>
      <c r="AE80">
        <v>6.9676318226812164</v>
      </c>
      <c r="AF80">
        <v>11.25189345841785</v>
      </c>
      <c r="AG80">
        <v>29.007826738800006</v>
      </c>
      <c r="AH80">
        <v>29.670098107032729</v>
      </c>
      <c r="AI80">
        <v>0</v>
      </c>
      <c r="AJ80">
        <v>0</v>
      </c>
      <c r="AK80">
        <v>22.644899017494094</v>
      </c>
      <c r="AL80">
        <v>10.849340040791738</v>
      </c>
      <c r="AM80">
        <v>6.8754878672168038</v>
      </c>
      <c r="AN80">
        <v>0</v>
      </c>
      <c r="AO80">
        <v>0</v>
      </c>
      <c r="AP80">
        <v>0.75826083728251858</v>
      </c>
      <c r="AQ80">
        <v>25.981405500634924</v>
      </c>
      <c r="AR80">
        <v>15.404836414311589</v>
      </c>
      <c r="AS80">
        <v>13.486512033898308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1054.5150019550972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433.21802405381675</v>
      </c>
      <c r="L81">
        <v>9.0700361151790503</v>
      </c>
      <c r="M81">
        <v>61.388891001467769</v>
      </c>
      <c r="N81">
        <v>49.943925457039839</v>
      </c>
      <c r="O81">
        <v>70.551716785804288</v>
      </c>
      <c r="P81">
        <v>23.890609797684036</v>
      </c>
      <c r="Q81">
        <v>4.6113421685714293</v>
      </c>
      <c r="R81">
        <v>17.920755708302718</v>
      </c>
      <c r="S81">
        <v>11.158132972845337</v>
      </c>
      <c r="T81">
        <v>0</v>
      </c>
      <c r="U81">
        <v>59.789982054843101</v>
      </c>
      <c r="V81">
        <v>8.7629731308270671</v>
      </c>
      <c r="W81">
        <v>19.614903542524619</v>
      </c>
      <c r="X81">
        <v>62.373549669582395</v>
      </c>
      <c r="Y81">
        <v>0</v>
      </c>
      <c r="Z81">
        <v>2.7569963630909085</v>
      </c>
      <c r="AA81">
        <v>17.822603897468358</v>
      </c>
      <c r="AB81">
        <v>16.704054360240054</v>
      </c>
      <c r="AC81">
        <v>4.0921298257421084</v>
      </c>
      <c r="AD81">
        <v>3.8540538249810758</v>
      </c>
      <c r="AE81">
        <v>6.9676318226812164</v>
      </c>
      <c r="AF81">
        <v>5.5930465329614618</v>
      </c>
      <c r="AG81">
        <v>29.007826738800006</v>
      </c>
      <c r="AH81">
        <v>19.780065551087645</v>
      </c>
      <c r="AI81">
        <v>0</v>
      </c>
      <c r="AJ81">
        <v>0</v>
      </c>
      <c r="AK81">
        <v>22.644899017494094</v>
      </c>
      <c r="AL81">
        <v>9.1802106315834742</v>
      </c>
      <c r="AM81">
        <v>6.8754878672168038</v>
      </c>
      <c r="AN81">
        <v>0</v>
      </c>
      <c r="AO81">
        <v>0</v>
      </c>
      <c r="AP81">
        <v>0.75826083728251858</v>
      </c>
      <c r="AQ81">
        <v>25.981405500634924</v>
      </c>
      <c r="AR81">
        <v>15.404836414311589</v>
      </c>
      <c r="AS81">
        <v>13.486512033898308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1033.2048636779632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433.21802405381675</v>
      </c>
      <c r="L82">
        <v>9.0699176148023568</v>
      </c>
      <c r="M82">
        <v>61.388891001467769</v>
      </c>
      <c r="N82">
        <v>49.943925457039839</v>
      </c>
      <c r="O82">
        <v>70.551716785804288</v>
      </c>
      <c r="P82">
        <v>23.890609797684036</v>
      </c>
      <c r="Q82">
        <v>4.6080518870792622</v>
      </c>
      <c r="R82">
        <v>17.925192269722221</v>
      </c>
      <c r="S82">
        <v>11.162363909009812</v>
      </c>
      <c r="T82">
        <v>0</v>
      </c>
      <c r="U82">
        <v>59.789982054843101</v>
      </c>
      <c r="V82">
        <v>8.7629731308270671</v>
      </c>
      <c r="W82">
        <v>19.614903542524619</v>
      </c>
      <c r="X82">
        <v>62.373549669582395</v>
      </c>
      <c r="Y82">
        <v>0</v>
      </c>
      <c r="Z82">
        <v>2.7569963630909085</v>
      </c>
      <c r="AA82">
        <v>17.822603897468358</v>
      </c>
      <c r="AB82">
        <v>16.704054360240054</v>
      </c>
      <c r="AC82">
        <v>4.0921298257421084</v>
      </c>
      <c r="AD82">
        <v>3.8540538249810758</v>
      </c>
      <c r="AE82">
        <v>6.9676318226812164</v>
      </c>
      <c r="AF82">
        <v>0</v>
      </c>
      <c r="AG82">
        <v>29.007826738800006</v>
      </c>
      <c r="AH82">
        <v>9.8900325559450888</v>
      </c>
      <c r="AI82">
        <v>0</v>
      </c>
      <c r="AJ82">
        <v>0</v>
      </c>
      <c r="AK82">
        <v>22.644899017494094</v>
      </c>
      <c r="AL82">
        <v>9.1802106315834742</v>
      </c>
      <c r="AM82">
        <v>6.8754878672168038</v>
      </c>
      <c r="AN82">
        <v>0</v>
      </c>
      <c r="AO82">
        <v>0</v>
      </c>
      <c r="AP82">
        <v>0.75826083728251858</v>
      </c>
      <c r="AQ82">
        <v>25.981405500634924</v>
      </c>
      <c r="AR82">
        <v>15.404836414311589</v>
      </c>
      <c r="AS82">
        <v>13.486512033898308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1017.727042865574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385.08211208926991</v>
      </c>
      <c r="L83">
        <v>9.0700047352953543</v>
      </c>
      <c r="M83">
        <v>61.388891001467769</v>
      </c>
      <c r="N83">
        <v>49.943925457039839</v>
      </c>
      <c r="O83">
        <v>70.551716785804288</v>
      </c>
      <c r="P83">
        <v>23.890609797684036</v>
      </c>
      <c r="Q83">
        <v>4.610339609631148</v>
      </c>
      <c r="R83">
        <v>17.920755708302718</v>
      </c>
      <c r="S83">
        <v>11.151699396929825</v>
      </c>
      <c r="T83">
        <v>0</v>
      </c>
      <c r="U83">
        <v>59.789982054843101</v>
      </c>
      <c r="V83">
        <v>8.7629731308270671</v>
      </c>
      <c r="W83">
        <v>19.614903542524619</v>
      </c>
      <c r="X83">
        <v>62.373549669582395</v>
      </c>
      <c r="Y83">
        <v>0</v>
      </c>
      <c r="Z83">
        <v>2.7569963630909085</v>
      </c>
      <c r="AA83">
        <v>11.881735931645572</v>
      </c>
      <c r="AB83">
        <v>11.136036093773441</v>
      </c>
      <c r="AC83">
        <v>4.0921298257421084</v>
      </c>
      <c r="AD83">
        <v>3.8540538249810758</v>
      </c>
      <c r="AE83">
        <v>6.9676318226812164</v>
      </c>
      <c r="AF83">
        <v>0</v>
      </c>
      <c r="AG83">
        <v>29.007826738800006</v>
      </c>
      <c r="AH83">
        <v>8.0081236799999989</v>
      </c>
      <c r="AI83">
        <v>0</v>
      </c>
      <c r="AJ83">
        <v>0</v>
      </c>
      <c r="AK83">
        <v>22.644899017494094</v>
      </c>
      <c r="AL83">
        <v>9.1802106315834742</v>
      </c>
      <c r="AM83">
        <v>6.8754878672168038</v>
      </c>
      <c r="AN83">
        <v>0</v>
      </c>
      <c r="AO83">
        <v>0</v>
      </c>
      <c r="AP83">
        <v>0.75826083728251858</v>
      </c>
      <c r="AQ83">
        <v>17.320936769365076</v>
      </c>
      <c r="AR83">
        <v>15.404836414311589</v>
      </c>
      <c r="AS83">
        <v>13.486512033898308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947.52714083106844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385.08211208926991</v>
      </c>
      <c r="L84">
        <v>9.069961916694627</v>
      </c>
      <c r="M84">
        <v>61.388891001467769</v>
      </c>
      <c r="N84">
        <v>49.943925457039839</v>
      </c>
      <c r="O84">
        <v>70.551716785804288</v>
      </c>
      <c r="P84">
        <v>23.890609797684036</v>
      </c>
      <c r="Q84">
        <v>4.610339609631148</v>
      </c>
      <c r="R84">
        <v>17.920755708302718</v>
      </c>
      <c r="S84">
        <v>11.151699396929825</v>
      </c>
      <c r="T84">
        <v>0</v>
      </c>
      <c r="U84">
        <v>59.789982054843101</v>
      </c>
      <c r="V84">
        <v>8.7629731308270671</v>
      </c>
      <c r="W84">
        <v>19.614903542524619</v>
      </c>
      <c r="X84">
        <v>62.373549669582395</v>
      </c>
      <c r="Y84">
        <v>0</v>
      </c>
      <c r="Z84">
        <v>2.7569963630909085</v>
      </c>
      <c r="AA84">
        <v>11.881735931645572</v>
      </c>
      <c r="AB84">
        <v>11.136036093773441</v>
      </c>
      <c r="AC84">
        <v>0</v>
      </c>
      <c r="AD84">
        <v>0</v>
      </c>
      <c r="AE84">
        <v>6.9676318226812164</v>
      </c>
      <c r="AF84">
        <v>0</v>
      </c>
      <c r="AG84">
        <v>29.007826738800006</v>
      </c>
      <c r="AH84">
        <v>0</v>
      </c>
      <c r="AI84">
        <v>0</v>
      </c>
      <c r="AJ84">
        <v>0</v>
      </c>
      <c r="AK84">
        <v>22.644899017494094</v>
      </c>
      <c r="AL84">
        <v>9.1802106315834742</v>
      </c>
      <c r="AM84">
        <v>6.8754878672168038</v>
      </c>
      <c r="AN84">
        <v>0</v>
      </c>
      <c r="AO84">
        <v>0</v>
      </c>
      <c r="AP84">
        <v>0.75826083728251858</v>
      </c>
      <c r="AQ84">
        <v>17.320936769365076</v>
      </c>
      <c r="AR84">
        <v>15.404836414311589</v>
      </c>
      <c r="AS84">
        <v>13.486512033898308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931.57279068174455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385.08211208926991</v>
      </c>
      <c r="L85">
        <v>9.0700059389042913</v>
      </c>
      <c r="M85">
        <v>61.388891001467769</v>
      </c>
      <c r="N85">
        <v>49.943925457039839</v>
      </c>
      <c r="O85">
        <v>70.551716785804288</v>
      </c>
      <c r="P85">
        <v>23.890609797684036</v>
      </c>
      <c r="Q85">
        <v>4.610339609631148</v>
      </c>
      <c r="R85">
        <v>17.919937628587196</v>
      </c>
      <c r="S85">
        <v>11.151699396929825</v>
      </c>
      <c r="T85">
        <v>0</v>
      </c>
      <c r="U85">
        <v>59.789982054843101</v>
      </c>
      <c r="V85">
        <v>6.0262910888565191</v>
      </c>
      <c r="W85">
        <v>19.614903542524619</v>
      </c>
      <c r="X85">
        <v>62.373549669582395</v>
      </c>
      <c r="Y85">
        <v>0</v>
      </c>
      <c r="Z85">
        <v>2.7569963630909085</v>
      </c>
      <c r="AA85">
        <v>11.881735931645572</v>
      </c>
      <c r="AB85">
        <v>5.5680182664666154</v>
      </c>
      <c r="AC85">
        <v>0</v>
      </c>
      <c r="AD85">
        <v>0</v>
      </c>
      <c r="AE85">
        <v>6.9676318226812164</v>
      </c>
      <c r="AF85">
        <v>0</v>
      </c>
      <c r="AG85">
        <v>29.007826738800006</v>
      </c>
      <c r="AH85">
        <v>0</v>
      </c>
      <c r="AI85">
        <v>0</v>
      </c>
      <c r="AJ85">
        <v>0</v>
      </c>
      <c r="AK85">
        <v>22.644899017494094</v>
      </c>
      <c r="AL85">
        <v>9.1802106315834742</v>
      </c>
      <c r="AM85">
        <v>6.8754878672168038</v>
      </c>
      <c r="AN85">
        <v>0</v>
      </c>
      <c r="AO85">
        <v>0</v>
      </c>
      <c r="AP85">
        <v>0.75826083728251858</v>
      </c>
      <c r="AQ85">
        <v>17.320936769365076</v>
      </c>
      <c r="AR85">
        <v>15.404836414311589</v>
      </c>
      <c r="AS85">
        <v>13.486512033898308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923.26731675496126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385.08211208926991</v>
      </c>
      <c r="L86">
        <v>9.0701003085589473</v>
      </c>
      <c r="M86">
        <v>61.388891001467769</v>
      </c>
      <c r="N86">
        <v>49.943925457039839</v>
      </c>
      <c r="O86">
        <v>70.551716785804288</v>
      </c>
      <c r="P86">
        <v>23.890609797684036</v>
      </c>
      <c r="Q86">
        <v>4.610339609631148</v>
      </c>
      <c r="R86">
        <v>17.919937628587196</v>
      </c>
      <c r="S86">
        <v>11.151699396929825</v>
      </c>
      <c r="T86">
        <v>0</v>
      </c>
      <c r="U86">
        <v>59.789982054843101</v>
      </c>
      <c r="V86">
        <v>6.0262910888565191</v>
      </c>
      <c r="W86">
        <v>19.614903542524619</v>
      </c>
      <c r="X86">
        <v>62.373549669582395</v>
      </c>
      <c r="Y86">
        <v>0</v>
      </c>
      <c r="Z86">
        <v>2.7569963630909085</v>
      </c>
      <c r="AA86">
        <v>5.9408679658227861</v>
      </c>
      <c r="AB86">
        <v>5.5680182664666154</v>
      </c>
      <c r="AC86">
        <v>0</v>
      </c>
      <c r="AD86">
        <v>0</v>
      </c>
      <c r="AE86">
        <v>6.9676318226812164</v>
      </c>
      <c r="AF86">
        <v>0</v>
      </c>
      <c r="AG86">
        <v>29.007826738800006</v>
      </c>
      <c r="AH86">
        <v>0</v>
      </c>
      <c r="AI86">
        <v>0</v>
      </c>
      <c r="AJ86">
        <v>0</v>
      </c>
      <c r="AK86">
        <v>22.644899017494094</v>
      </c>
      <c r="AL86">
        <v>9.1802106315834742</v>
      </c>
      <c r="AM86">
        <v>6.8754878672168038</v>
      </c>
      <c r="AN86">
        <v>0</v>
      </c>
      <c r="AO86">
        <v>0</v>
      </c>
      <c r="AP86">
        <v>0.75826083728251858</v>
      </c>
      <c r="AQ86">
        <v>17.320936769365076</v>
      </c>
      <c r="AR86">
        <v>15.404836414311589</v>
      </c>
      <c r="AS86">
        <v>13.486512033898308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917.32654315879313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385.08211208926991</v>
      </c>
      <c r="L87">
        <v>9.0701003085589473</v>
      </c>
      <c r="M87">
        <v>61.388891001467769</v>
      </c>
      <c r="N87">
        <v>49.943925457039839</v>
      </c>
      <c r="O87">
        <v>70.551716785804288</v>
      </c>
      <c r="P87">
        <v>23.890609797684036</v>
      </c>
      <c r="Q87">
        <v>4.610339609631148</v>
      </c>
      <c r="R87">
        <v>17.919937628587196</v>
      </c>
      <c r="S87">
        <v>11.151699396929825</v>
      </c>
      <c r="T87">
        <v>0</v>
      </c>
      <c r="U87">
        <v>59.789982054843101</v>
      </c>
      <c r="V87">
        <v>6.0262910888565191</v>
      </c>
      <c r="W87">
        <v>19.614903542524619</v>
      </c>
      <c r="X87">
        <v>62.373549669582395</v>
      </c>
      <c r="Y87">
        <v>0</v>
      </c>
      <c r="Z87">
        <v>2.7569963630909085</v>
      </c>
      <c r="AA87">
        <v>5.9408679658227861</v>
      </c>
      <c r="AB87">
        <v>0</v>
      </c>
      <c r="AC87">
        <v>0</v>
      </c>
      <c r="AD87">
        <v>0</v>
      </c>
      <c r="AE87">
        <v>6.9676318226812164</v>
      </c>
      <c r="AF87">
        <v>0</v>
      </c>
      <c r="AG87">
        <v>29.007826738800006</v>
      </c>
      <c r="AH87">
        <v>0</v>
      </c>
      <c r="AI87">
        <v>0</v>
      </c>
      <c r="AJ87">
        <v>0</v>
      </c>
      <c r="AK87">
        <v>22.644899017494094</v>
      </c>
      <c r="AL87">
        <v>9.1802106315834742</v>
      </c>
      <c r="AM87">
        <v>6.8754878672168038</v>
      </c>
      <c r="AN87">
        <v>0</v>
      </c>
      <c r="AO87">
        <v>0</v>
      </c>
      <c r="AP87">
        <v>0.75826083728251858</v>
      </c>
      <c r="AQ87">
        <v>17.320936769365076</v>
      </c>
      <c r="AR87">
        <v>15.404836414311589</v>
      </c>
      <c r="AS87">
        <v>13.486512033898308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911.75852489232648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385.08211208926991</v>
      </c>
      <c r="L88">
        <v>9.0701003085589473</v>
      </c>
      <c r="M88">
        <v>61.388891001467769</v>
      </c>
      <c r="N88">
        <v>49.943925457039839</v>
      </c>
      <c r="O88">
        <v>70.551716785804288</v>
      </c>
      <c r="P88">
        <v>23.890609797684036</v>
      </c>
      <c r="Q88">
        <v>4.610339609631148</v>
      </c>
      <c r="R88">
        <v>17.919937628587196</v>
      </c>
      <c r="S88">
        <v>11.151699396929825</v>
      </c>
      <c r="T88">
        <v>0</v>
      </c>
      <c r="U88">
        <v>59.789982054843101</v>
      </c>
      <c r="V88">
        <v>6.0262910888565191</v>
      </c>
      <c r="W88">
        <v>19.614903542524619</v>
      </c>
      <c r="X88">
        <v>62.373549669582395</v>
      </c>
      <c r="Y88">
        <v>0</v>
      </c>
      <c r="Z88">
        <v>2.7569963630909085</v>
      </c>
      <c r="AA88">
        <v>5.6121557443037986</v>
      </c>
      <c r="AB88">
        <v>0</v>
      </c>
      <c r="AC88">
        <v>0</v>
      </c>
      <c r="AD88">
        <v>0</v>
      </c>
      <c r="AE88">
        <v>6.9676318226812164</v>
      </c>
      <c r="AF88">
        <v>0</v>
      </c>
      <c r="AG88">
        <v>29.007826738800006</v>
      </c>
      <c r="AH88">
        <v>0</v>
      </c>
      <c r="AI88">
        <v>0</v>
      </c>
      <c r="AJ88">
        <v>0</v>
      </c>
      <c r="AK88">
        <v>22.644899017494094</v>
      </c>
      <c r="AL88">
        <v>9.1802106315834742</v>
      </c>
      <c r="AM88">
        <v>6.8754878672168038</v>
      </c>
      <c r="AN88">
        <v>0</v>
      </c>
      <c r="AO88">
        <v>0</v>
      </c>
      <c r="AP88">
        <v>0.75826083728251858</v>
      </c>
      <c r="AQ88">
        <v>8.4502628396825408</v>
      </c>
      <c r="AR88">
        <v>15.404836414311589</v>
      </c>
      <c r="AS88">
        <v>13.486512033898308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902.55913874112491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385.08211208926991</v>
      </c>
      <c r="L89">
        <v>9.0701003085589473</v>
      </c>
      <c r="M89">
        <v>61.388891001467769</v>
      </c>
      <c r="N89">
        <v>49.943925457039839</v>
      </c>
      <c r="O89">
        <v>70.551716785804288</v>
      </c>
      <c r="P89">
        <v>23.890609797684036</v>
      </c>
      <c r="Q89">
        <v>4.610339609631148</v>
      </c>
      <c r="R89">
        <v>17.919937628587196</v>
      </c>
      <c r="S89">
        <v>11.151699396929825</v>
      </c>
      <c r="T89">
        <v>0</v>
      </c>
      <c r="U89">
        <v>59.789982054843101</v>
      </c>
      <c r="V89">
        <v>6.0263636298552941</v>
      </c>
      <c r="W89">
        <v>19.614724020966506</v>
      </c>
      <c r="X89">
        <v>62.373549669582395</v>
      </c>
      <c r="Y89">
        <v>0</v>
      </c>
      <c r="Z89">
        <v>2.7569963630909085</v>
      </c>
      <c r="AA89">
        <v>0</v>
      </c>
      <c r="AB89">
        <v>0</v>
      </c>
      <c r="AC89">
        <v>0</v>
      </c>
      <c r="AD89">
        <v>0</v>
      </c>
      <c r="AE89">
        <v>6.9676318226812164</v>
      </c>
      <c r="AF89">
        <v>0</v>
      </c>
      <c r="AG89">
        <v>29.007826738800006</v>
      </c>
      <c r="AH89">
        <v>0</v>
      </c>
      <c r="AI89">
        <v>0</v>
      </c>
      <c r="AJ89">
        <v>0</v>
      </c>
      <c r="AK89">
        <v>22.644899017494094</v>
      </c>
      <c r="AL89">
        <v>9.1802106315834742</v>
      </c>
      <c r="AM89">
        <v>6.8754878672168038</v>
      </c>
      <c r="AN89">
        <v>0</v>
      </c>
      <c r="AO89">
        <v>0</v>
      </c>
      <c r="AP89">
        <v>0.75826083728251858</v>
      </c>
      <c r="AQ89">
        <v>8.2820986809523802</v>
      </c>
      <c r="AR89">
        <v>15.404836414311589</v>
      </c>
      <c r="AS89">
        <v>13.486512033898308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896.77871185753156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385.08211208926991</v>
      </c>
      <c r="L90">
        <v>9.0701003085589473</v>
      </c>
      <c r="M90">
        <v>61.388891001467769</v>
      </c>
      <c r="N90">
        <v>49.943925457039839</v>
      </c>
      <c r="O90">
        <v>70.551716785804288</v>
      </c>
      <c r="P90">
        <v>23.890609797684036</v>
      </c>
      <c r="Q90">
        <v>4.610339609631148</v>
      </c>
      <c r="R90">
        <v>17.919937628587196</v>
      </c>
      <c r="S90">
        <v>11.151699396929825</v>
      </c>
      <c r="T90">
        <v>0</v>
      </c>
      <c r="U90">
        <v>59.789982054843101</v>
      </c>
      <c r="V90">
        <v>6.0263636298552941</v>
      </c>
      <c r="W90">
        <v>19.614724020966506</v>
      </c>
      <c r="X90">
        <v>62.373549669582395</v>
      </c>
      <c r="Y90">
        <v>0</v>
      </c>
      <c r="Z90">
        <v>2.7569963630909085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29.007826738800006</v>
      </c>
      <c r="AH90">
        <v>0</v>
      </c>
      <c r="AI90">
        <v>0</v>
      </c>
      <c r="AJ90">
        <v>0</v>
      </c>
      <c r="AK90">
        <v>22.644899017494094</v>
      </c>
      <c r="AL90">
        <v>9.1802106315834742</v>
      </c>
      <c r="AM90">
        <v>6.8754878672168038</v>
      </c>
      <c r="AN90">
        <v>0</v>
      </c>
      <c r="AO90">
        <v>0</v>
      </c>
      <c r="AP90">
        <v>0.75826083728251858</v>
      </c>
      <c r="AQ90">
        <v>8.2820986809523802</v>
      </c>
      <c r="AR90">
        <v>15.404836414311589</v>
      </c>
      <c r="AS90">
        <v>13.486512033898308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889.81108003485031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385.08211208926991</v>
      </c>
      <c r="L91">
        <v>9.0701003085589473</v>
      </c>
      <c r="M91">
        <v>61.388891001467769</v>
      </c>
      <c r="N91">
        <v>49.943925457039839</v>
      </c>
      <c r="O91">
        <v>70.551716785804288</v>
      </c>
      <c r="P91">
        <v>23.890609797684036</v>
      </c>
      <c r="Q91">
        <v>4.6175123905325455</v>
      </c>
      <c r="R91">
        <v>17.919937628587196</v>
      </c>
      <c r="S91">
        <v>11.161393029263371</v>
      </c>
      <c r="T91">
        <v>0</v>
      </c>
      <c r="U91">
        <v>59.789982054843101</v>
      </c>
      <c r="V91">
        <v>6.0249283000728333</v>
      </c>
      <c r="W91">
        <v>19.614903542524619</v>
      </c>
      <c r="X91">
        <v>62.373549669582395</v>
      </c>
      <c r="Y91">
        <v>0</v>
      </c>
      <c r="Z91">
        <v>2.7569963630909085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29.007826738800006</v>
      </c>
      <c r="AH91">
        <v>0</v>
      </c>
      <c r="AI91">
        <v>0</v>
      </c>
      <c r="AJ91">
        <v>0</v>
      </c>
      <c r="AK91">
        <v>22.644899017494094</v>
      </c>
      <c r="AL91">
        <v>9.1802106315834742</v>
      </c>
      <c r="AM91">
        <v>6.8754878672168038</v>
      </c>
      <c r="AN91">
        <v>0</v>
      </c>
      <c r="AO91">
        <v>0</v>
      </c>
      <c r="AP91">
        <v>0.75826083728251858</v>
      </c>
      <c r="AQ91">
        <v>0</v>
      </c>
      <c r="AR91">
        <v>15.404836414311589</v>
      </c>
      <c r="AS91">
        <v>13.486512033898308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881.54459195890854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365.82888635005799</v>
      </c>
      <c r="L92">
        <v>9.0701003085589473</v>
      </c>
      <c r="M92">
        <v>61.388891001467769</v>
      </c>
      <c r="N92">
        <v>49.943925457039839</v>
      </c>
      <c r="O92">
        <v>70.551716785804288</v>
      </c>
      <c r="P92">
        <v>23.890609797684036</v>
      </c>
      <c r="Q92">
        <v>4.6175123905325455</v>
      </c>
      <c r="R92">
        <v>17.920604942675162</v>
      </c>
      <c r="S92">
        <v>11.161393029263371</v>
      </c>
      <c r="T92">
        <v>0</v>
      </c>
      <c r="U92">
        <v>59.789982054843101</v>
      </c>
      <c r="V92">
        <v>6.0263636298552941</v>
      </c>
      <c r="W92">
        <v>19.614724020966506</v>
      </c>
      <c r="X92">
        <v>62.373549669582395</v>
      </c>
      <c r="Y92">
        <v>0</v>
      </c>
      <c r="Z92">
        <v>2.7569963630909085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29.007826738800006</v>
      </c>
      <c r="AH92">
        <v>0</v>
      </c>
      <c r="AI92">
        <v>0</v>
      </c>
      <c r="AJ92">
        <v>0</v>
      </c>
      <c r="AK92">
        <v>22.644899017494094</v>
      </c>
      <c r="AL92">
        <v>10.849340040791738</v>
      </c>
      <c r="AM92">
        <v>6.8754878672168038</v>
      </c>
      <c r="AN92">
        <v>0</v>
      </c>
      <c r="AO92">
        <v>0</v>
      </c>
      <c r="AP92">
        <v>0.75826083728251858</v>
      </c>
      <c r="AQ92">
        <v>0</v>
      </c>
      <c r="AR92">
        <v>15.404836414311589</v>
      </c>
      <c r="AS92">
        <v>13.486512033898308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863.96241875121711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365.82888635005799</v>
      </c>
      <c r="L93">
        <v>9.0701003085589473</v>
      </c>
      <c r="M93">
        <v>61.388891001467769</v>
      </c>
      <c r="N93">
        <v>49.943925457039839</v>
      </c>
      <c r="O93">
        <v>70.551716785804288</v>
      </c>
      <c r="P93">
        <v>23.890609797684036</v>
      </c>
      <c r="Q93">
        <v>4.6175123905325455</v>
      </c>
      <c r="R93">
        <v>17.920604942675162</v>
      </c>
      <c r="S93">
        <v>11.161393029263371</v>
      </c>
      <c r="T93">
        <v>0</v>
      </c>
      <c r="U93">
        <v>59.789982054843101</v>
      </c>
      <c r="V93">
        <v>6.0263636298552941</v>
      </c>
      <c r="W93">
        <v>19.614724020966506</v>
      </c>
      <c r="X93">
        <v>62.373549669582395</v>
      </c>
      <c r="Y93">
        <v>0</v>
      </c>
      <c r="Z93">
        <v>2.7569963630909085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29.007826738800006</v>
      </c>
      <c r="AH93">
        <v>0</v>
      </c>
      <c r="AI93">
        <v>0</v>
      </c>
      <c r="AJ93">
        <v>0</v>
      </c>
      <c r="AK93">
        <v>22.644899017494094</v>
      </c>
      <c r="AL93">
        <v>36.720844018416514</v>
      </c>
      <c r="AM93">
        <v>6.8754878672168038</v>
      </c>
      <c r="AN93">
        <v>0</v>
      </c>
      <c r="AO93">
        <v>0</v>
      </c>
      <c r="AP93">
        <v>0.75826083728251858</v>
      </c>
      <c r="AQ93">
        <v>0</v>
      </c>
      <c r="AR93">
        <v>15.404836414311589</v>
      </c>
      <c r="AS93">
        <v>13.486512033898308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889.83392272884191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336.94811724569234</v>
      </c>
      <c r="L94">
        <v>9.0701003085589473</v>
      </c>
      <c r="M94">
        <v>61.388891001467769</v>
      </c>
      <c r="N94">
        <v>49.943925457039839</v>
      </c>
      <c r="O94">
        <v>70.551716785804288</v>
      </c>
      <c r="P94">
        <v>23.890609797684036</v>
      </c>
      <c r="Q94">
        <v>4.6175123905325455</v>
      </c>
      <c r="R94">
        <v>17.920604942675162</v>
      </c>
      <c r="S94">
        <v>11.161393029263371</v>
      </c>
      <c r="T94">
        <v>0</v>
      </c>
      <c r="U94">
        <v>59.789982054843101</v>
      </c>
      <c r="V94">
        <v>6.0263636298552941</v>
      </c>
      <c r="W94">
        <v>19.614724020966506</v>
      </c>
      <c r="X94">
        <v>62.373549669582395</v>
      </c>
      <c r="Y94">
        <v>0</v>
      </c>
      <c r="Z94">
        <v>2.7569963630909085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29.007826738800006</v>
      </c>
      <c r="AH94">
        <v>0</v>
      </c>
      <c r="AI94">
        <v>0</v>
      </c>
      <c r="AJ94">
        <v>0</v>
      </c>
      <c r="AK94">
        <v>22.644899017494094</v>
      </c>
      <c r="AL94">
        <v>36.720844018416514</v>
      </c>
      <c r="AM94">
        <v>6.8754878672168038</v>
      </c>
      <c r="AN94">
        <v>0</v>
      </c>
      <c r="AO94">
        <v>0</v>
      </c>
      <c r="AP94">
        <v>0.75826083728251858</v>
      </c>
      <c r="AQ94">
        <v>0</v>
      </c>
      <c r="AR94">
        <v>15.404836414311589</v>
      </c>
      <c r="AS94">
        <v>13.486512033898308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860.95315362447627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269.55896018094023</v>
      </c>
      <c r="L95">
        <v>5.3300307585769113</v>
      </c>
      <c r="M95">
        <v>61.388891001467769</v>
      </c>
      <c r="N95">
        <v>49.943925457039839</v>
      </c>
      <c r="O95">
        <v>70.551716785804288</v>
      </c>
      <c r="P95">
        <v>23.890609797684036</v>
      </c>
      <c r="Q95">
        <v>2.8852475555555559</v>
      </c>
      <c r="R95">
        <v>17.920604942675162</v>
      </c>
      <c r="S95">
        <v>6.7414005194805204</v>
      </c>
      <c r="T95">
        <v>0</v>
      </c>
      <c r="U95">
        <v>59.789982054843101</v>
      </c>
      <c r="V95">
        <v>6.0263636298552941</v>
      </c>
      <c r="W95">
        <v>19.614724020966506</v>
      </c>
      <c r="X95">
        <v>62.373549669582395</v>
      </c>
      <c r="Y95">
        <v>0</v>
      </c>
      <c r="Z95">
        <v>2.7569963630909085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29.007826738800006</v>
      </c>
      <c r="AH95">
        <v>0</v>
      </c>
      <c r="AI95">
        <v>0</v>
      </c>
      <c r="AJ95">
        <v>0</v>
      </c>
      <c r="AK95">
        <v>22.644899017494094</v>
      </c>
      <c r="AL95">
        <v>36.720844018416514</v>
      </c>
      <c r="AM95">
        <v>6.8754878672168038</v>
      </c>
      <c r="AN95">
        <v>0</v>
      </c>
      <c r="AO95">
        <v>0</v>
      </c>
      <c r="AP95">
        <v>0.75826083728251858</v>
      </c>
      <c r="AQ95">
        <v>0</v>
      </c>
      <c r="AR95">
        <v>15.404836414311589</v>
      </c>
      <c r="AS95">
        <v>13.486512033898308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783.67166966498223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269.55896018094023</v>
      </c>
      <c r="L96">
        <v>5.3300307585769113</v>
      </c>
      <c r="M96">
        <v>61.388891001467769</v>
      </c>
      <c r="N96">
        <v>49.943925457039839</v>
      </c>
      <c r="O96">
        <v>70.551716785804288</v>
      </c>
      <c r="P96">
        <v>23.890609797684036</v>
      </c>
      <c r="Q96">
        <v>2.8852475555555559</v>
      </c>
      <c r="R96">
        <v>17.920604942675162</v>
      </c>
      <c r="S96">
        <v>6.7414005194805204</v>
      </c>
      <c r="T96">
        <v>0</v>
      </c>
      <c r="U96">
        <v>59.789982054843101</v>
      </c>
      <c r="V96">
        <v>6.0263636298552941</v>
      </c>
      <c r="W96">
        <v>19.614724020966506</v>
      </c>
      <c r="X96">
        <v>62.373549669582395</v>
      </c>
      <c r="Y96">
        <v>0</v>
      </c>
      <c r="Z96">
        <v>2.7569963630909085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29.007826738800006</v>
      </c>
      <c r="AH96">
        <v>0</v>
      </c>
      <c r="AI96">
        <v>0</v>
      </c>
      <c r="AJ96">
        <v>0</v>
      </c>
      <c r="AK96">
        <v>22.644899017494094</v>
      </c>
      <c r="AL96">
        <v>36.720844018416514</v>
      </c>
      <c r="AM96">
        <v>6.8754878672168038</v>
      </c>
      <c r="AN96">
        <v>0</v>
      </c>
      <c r="AO96">
        <v>0</v>
      </c>
      <c r="AP96">
        <v>0.75826083728251858</v>
      </c>
      <c r="AQ96">
        <v>0</v>
      </c>
      <c r="AR96">
        <v>15.404836414311589</v>
      </c>
      <c r="AS96">
        <v>13.486512033898308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783.67166966498223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269.55896018094023</v>
      </c>
      <c r="L97">
        <v>5.3300307585769113</v>
      </c>
      <c r="M97">
        <v>61.388891001467769</v>
      </c>
      <c r="N97">
        <v>49.943925457039839</v>
      </c>
      <c r="O97">
        <v>70.551716785804288</v>
      </c>
      <c r="P97">
        <v>23.890609797684036</v>
      </c>
      <c r="Q97">
        <v>2.8852475555555559</v>
      </c>
      <c r="R97">
        <v>10.009948863346105</v>
      </c>
      <c r="S97">
        <v>6.7414005194805204</v>
      </c>
      <c r="T97">
        <v>0</v>
      </c>
      <c r="U97">
        <v>59.789982054843101</v>
      </c>
      <c r="V97">
        <v>6.0263636298552941</v>
      </c>
      <c r="W97">
        <v>19.614724020966506</v>
      </c>
      <c r="X97">
        <v>62.373549669582395</v>
      </c>
      <c r="Y97">
        <v>0</v>
      </c>
      <c r="Z97">
        <v>5.5139927261818169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29.007826738800006</v>
      </c>
      <c r="AH97">
        <v>0</v>
      </c>
      <c r="AI97">
        <v>0</v>
      </c>
      <c r="AJ97">
        <v>0</v>
      </c>
      <c r="AK97">
        <v>22.644899017494094</v>
      </c>
      <c r="AL97">
        <v>10.849340040791738</v>
      </c>
      <c r="AM97">
        <v>6.8754878672168038</v>
      </c>
      <c r="AN97">
        <v>0</v>
      </c>
      <c r="AO97">
        <v>0</v>
      </c>
      <c r="AP97">
        <v>0.27080731640430816</v>
      </c>
      <c r="AQ97">
        <v>0</v>
      </c>
      <c r="AR97">
        <v>15.404836414311589</v>
      </c>
      <c r="AS97">
        <v>13.486512033898308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752.15905245024112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269.55896018094023</v>
      </c>
      <c r="L98">
        <v>5.3300307585769113</v>
      </c>
      <c r="M98">
        <v>61.388891001467769</v>
      </c>
      <c r="N98">
        <v>49.943925457039839</v>
      </c>
      <c r="O98">
        <v>70.551716785804288</v>
      </c>
      <c r="P98">
        <v>23.890609797684036</v>
      </c>
      <c r="Q98">
        <v>2.8849197031055902</v>
      </c>
      <c r="R98">
        <v>10.009463257506182</v>
      </c>
      <c r="S98">
        <v>6.741540519042438</v>
      </c>
      <c r="T98">
        <v>0</v>
      </c>
      <c r="U98">
        <v>59.789982054843101</v>
      </c>
      <c r="V98">
        <v>6.0263636298552941</v>
      </c>
      <c r="W98">
        <v>19.614724020966506</v>
      </c>
      <c r="X98">
        <v>62.373549669582395</v>
      </c>
      <c r="Y98">
        <v>0</v>
      </c>
      <c r="Z98">
        <v>5.5139927261818169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29.007826738800006</v>
      </c>
      <c r="AH98">
        <v>0</v>
      </c>
      <c r="AI98">
        <v>0</v>
      </c>
      <c r="AJ98">
        <v>0</v>
      </c>
      <c r="AK98">
        <v>22.644899017494094</v>
      </c>
      <c r="AL98">
        <v>9.1802106315834742</v>
      </c>
      <c r="AM98">
        <v>6.8754878672168038</v>
      </c>
      <c r="AN98">
        <v>0</v>
      </c>
      <c r="AO98">
        <v>0</v>
      </c>
      <c r="AP98">
        <v>0.27080731640430816</v>
      </c>
      <c r="AQ98">
        <v>0</v>
      </c>
      <c r="AR98">
        <v>15.404836414311589</v>
      </c>
      <c r="AS98">
        <v>13.486512033898308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750.48924958230486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7.900252256928332</v>
      </c>
      <c r="L99">
        <f t="shared" si="2"/>
        <v>0.17447762822580984</v>
      </c>
      <c r="M99">
        <f t="shared" si="2"/>
        <v>1.3769837779628671</v>
      </c>
      <c r="N99">
        <f t="shared" si="2"/>
        <v>1.1189694344217826</v>
      </c>
      <c r="O99">
        <f t="shared" si="2"/>
        <v>1.4422304136460948</v>
      </c>
      <c r="P99">
        <f t="shared" si="2"/>
        <v>0.55187231983336216</v>
      </c>
      <c r="Q99">
        <f t="shared" si="2"/>
        <v>8.866967116577576E-2</v>
      </c>
      <c r="R99">
        <f t="shared" si="2"/>
        <v>0.34977369024720878</v>
      </c>
      <c r="S99">
        <f t="shared" si="2"/>
        <v>0.21449197815931145</v>
      </c>
      <c r="T99">
        <f t="shared" si="2"/>
        <v>0</v>
      </c>
      <c r="U99">
        <f t="shared" si="2"/>
        <v>1.4349595693162327</v>
      </c>
      <c r="V99">
        <f t="shared" si="2"/>
        <v>0.17553704623375016</v>
      </c>
      <c r="W99">
        <f t="shared" si="2"/>
        <v>0.41340255246004665</v>
      </c>
      <c r="X99">
        <f t="shared" si="2"/>
        <v>1.3143303316436261</v>
      </c>
      <c r="Y99">
        <f t="shared" si="2"/>
        <v>0</v>
      </c>
      <c r="Z99">
        <f t="shared" si="2"/>
        <v>6.0653919987999939E-2</v>
      </c>
      <c r="AA99">
        <f t="shared" si="2"/>
        <v>0.20042211579113947</v>
      </c>
      <c r="AB99">
        <f t="shared" si="2"/>
        <v>0.10550774385191292</v>
      </c>
      <c r="AC99">
        <f t="shared" si="2"/>
        <v>5.4257869675376935E-2</v>
      </c>
      <c r="AD99">
        <f t="shared" si="2"/>
        <v>3.9345422346858436E-2</v>
      </c>
      <c r="AE99">
        <f t="shared" si="2"/>
        <v>8.8837305739185468E-2</v>
      </c>
      <c r="AF99">
        <f t="shared" si="2"/>
        <v>0.14864343428828611</v>
      </c>
      <c r="AG99">
        <f t="shared" si="2"/>
        <v>0.69618784173119952</v>
      </c>
      <c r="AH99">
        <f t="shared" si="2"/>
        <v>0.24624980305020056</v>
      </c>
      <c r="AI99">
        <f t="shared" si="2"/>
        <v>0</v>
      </c>
      <c r="AJ99">
        <f t="shared" si="2"/>
        <v>0</v>
      </c>
      <c r="AK99">
        <f t="shared" si="2"/>
        <v>0.54347757641985761</v>
      </c>
      <c r="AL99">
        <f t="shared" si="2"/>
        <v>0.44419702271351175</v>
      </c>
      <c r="AM99">
        <f t="shared" si="2"/>
        <v>0.16568798678349564</v>
      </c>
      <c r="AN99">
        <f t="shared" si="2"/>
        <v>0</v>
      </c>
      <c r="AO99">
        <f t="shared" si="2"/>
        <v>0</v>
      </c>
      <c r="AP99">
        <f t="shared" si="2"/>
        <v>1.8062858522721645E-2</v>
      </c>
      <c r="AQ99">
        <f t="shared" si="2"/>
        <v>0.25645076455341254</v>
      </c>
      <c r="AR99">
        <f t="shared" si="2"/>
        <v>0.373450582243116</v>
      </c>
      <c r="AS99">
        <f t="shared" si="2"/>
        <v>0.31963579588715457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20.31701871382964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19.250756706507303</v>
      </c>
      <c r="L3">
        <v>34.55975317845914</v>
      </c>
      <c r="M3">
        <v>0</v>
      </c>
      <c r="N3">
        <v>27.919068507981553</v>
      </c>
      <c r="O3">
        <v>40.360819016658255</v>
      </c>
      <c r="P3">
        <v>59.921529471629448</v>
      </c>
      <c r="Q3">
        <v>1.9292446485623003</v>
      </c>
      <c r="R3">
        <v>6.2809601715904497</v>
      </c>
      <c r="S3">
        <v>2.9495848070050039</v>
      </c>
      <c r="T3">
        <v>0</v>
      </c>
      <c r="U3">
        <v>318.61990437053203</v>
      </c>
      <c r="V3">
        <v>2.8904902609853531</v>
      </c>
      <c r="W3">
        <v>5.7783010196910025</v>
      </c>
      <c r="X3">
        <v>19.251701489250877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13.093740497557132</v>
      </c>
      <c r="AL3">
        <v>7.3864119184165249</v>
      </c>
      <c r="AM3">
        <v>3.9768366789197307</v>
      </c>
      <c r="AN3">
        <v>0</v>
      </c>
      <c r="AO3">
        <v>0</v>
      </c>
      <c r="AP3">
        <v>1.5032892015410113</v>
      </c>
      <c r="AQ3">
        <v>0</v>
      </c>
      <c r="AR3">
        <v>10.257760938405795</v>
      </c>
      <c r="AS3">
        <v>7.9607011369313128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583.89085402062437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17.079337186064677</v>
      </c>
      <c r="L4">
        <v>34.55975317845914</v>
      </c>
      <c r="M4">
        <v>0</v>
      </c>
      <c r="N4">
        <v>27.919068507981553</v>
      </c>
      <c r="O4">
        <v>40.360819016658255</v>
      </c>
      <c r="P4">
        <v>59.921529471629448</v>
      </c>
      <c r="Q4">
        <v>1.9292446485623003</v>
      </c>
      <c r="R4">
        <v>4.9200359412026726</v>
      </c>
      <c r="S4">
        <v>2.9495848070050039</v>
      </c>
      <c r="T4">
        <v>0</v>
      </c>
      <c r="U4">
        <v>318.61990437053203</v>
      </c>
      <c r="V4">
        <v>2.8904902609853531</v>
      </c>
      <c r="W4">
        <v>5.7783010196910025</v>
      </c>
      <c r="X4">
        <v>19.251701489250877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13.093740497557132</v>
      </c>
      <c r="AL4">
        <v>7.3864119184165249</v>
      </c>
      <c r="AM4">
        <v>3.9768366789197307</v>
      </c>
      <c r="AN4">
        <v>0</v>
      </c>
      <c r="AO4">
        <v>0</v>
      </c>
      <c r="AP4">
        <v>1.5032892015410113</v>
      </c>
      <c r="AQ4">
        <v>0</v>
      </c>
      <c r="AR4">
        <v>10.257760938405795</v>
      </c>
      <c r="AS4">
        <v>7.9607011369313128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580.35851026979401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16.809762905162579</v>
      </c>
      <c r="L5">
        <v>34.55975317845914</v>
      </c>
      <c r="M5">
        <v>0</v>
      </c>
      <c r="N5">
        <v>27.919068507981553</v>
      </c>
      <c r="O5">
        <v>40.360819016658255</v>
      </c>
      <c r="P5">
        <v>59.921529471629448</v>
      </c>
      <c r="Q5">
        <v>1.9292446485623003</v>
      </c>
      <c r="R5">
        <v>5.7008693633952259</v>
      </c>
      <c r="S5">
        <v>3.8506028600682596</v>
      </c>
      <c r="T5">
        <v>0</v>
      </c>
      <c r="U5">
        <v>318.61990437053203</v>
      </c>
      <c r="V5">
        <v>3.8181060119760475</v>
      </c>
      <c r="W5">
        <v>8.3826156065474393</v>
      </c>
      <c r="X5">
        <v>26.819830597159093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13.093740497557132</v>
      </c>
      <c r="AL5">
        <v>7.3864119184165249</v>
      </c>
      <c r="AM5">
        <v>3.9768366789197307</v>
      </c>
      <c r="AN5">
        <v>0</v>
      </c>
      <c r="AO5">
        <v>0</v>
      </c>
      <c r="AP5">
        <v>1.3466964176570011</v>
      </c>
      <c r="AQ5">
        <v>0</v>
      </c>
      <c r="AR5">
        <v>8.6381146615942033</v>
      </c>
      <c r="AS5">
        <v>7.9607011369313128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591.09460784920736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17.929961955435306</v>
      </c>
      <c r="L6">
        <v>34.55975317845914</v>
      </c>
      <c r="M6">
        <v>0</v>
      </c>
      <c r="N6">
        <v>27.919068507981553</v>
      </c>
      <c r="O6">
        <v>40.360819016658255</v>
      </c>
      <c r="P6">
        <v>59.921529471629448</v>
      </c>
      <c r="Q6">
        <v>1.9292446485623003</v>
      </c>
      <c r="R6">
        <v>5.7008693633952259</v>
      </c>
      <c r="S6">
        <v>3.8506028600682596</v>
      </c>
      <c r="T6">
        <v>0</v>
      </c>
      <c r="U6">
        <v>318.61990437053203</v>
      </c>
      <c r="V6">
        <v>3.8181060119760475</v>
      </c>
      <c r="W6">
        <v>8.3826156065474393</v>
      </c>
      <c r="X6">
        <v>26.819830597159093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13.093740497557132</v>
      </c>
      <c r="AL6">
        <v>7.3864119184165249</v>
      </c>
      <c r="AM6">
        <v>3.9768366789197307</v>
      </c>
      <c r="AN6">
        <v>0</v>
      </c>
      <c r="AO6">
        <v>0</v>
      </c>
      <c r="AP6">
        <v>1.3466964176570011</v>
      </c>
      <c r="AQ6">
        <v>0</v>
      </c>
      <c r="AR6">
        <v>8.6381146615942033</v>
      </c>
      <c r="AS6">
        <v>7.9607011369313128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592.2148068994801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18.810214740172121</v>
      </c>
      <c r="L7">
        <v>34.55975317845914</v>
      </c>
      <c r="M7">
        <v>0</v>
      </c>
      <c r="N7">
        <v>27.919068507981553</v>
      </c>
      <c r="O7">
        <v>40.360819016658255</v>
      </c>
      <c r="P7">
        <v>59.921529471629448</v>
      </c>
      <c r="Q7">
        <v>1.9292446485623003</v>
      </c>
      <c r="R7">
        <v>5.7008693633952259</v>
      </c>
      <c r="S7">
        <v>3.8506028600682596</v>
      </c>
      <c r="T7">
        <v>0</v>
      </c>
      <c r="U7">
        <v>318.61990437053203</v>
      </c>
      <c r="V7">
        <v>2.8906325234720995</v>
      </c>
      <c r="W7">
        <v>5.8495485714285715</v>
      </c>
      <c r="X7">
        <v>19.357830729086722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13.093740497557132</v>
      </c>
      <c r="AL7">
        <v>6.1079945296041318</v>
      </c>
      <c r="AM7">
        <v>3.9768366789197307</v>
      </c>
      <c r="AN7">
        <v>0</v>
      </c>
      <c r="AO7">
        <v>0</v>
      </c>
      <c r="AP7">
        <v>0</v>
      </c>
      <c r="AQ7">
        <v>0</v>
      </c>
      <c r="AR7">
        <v>8.6381146615942033</v>
      </c>
      <c r="AS7">
        <v>7.9607011369313128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579.5474054860523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19.251350286378454</v>
      </c>
      <c r="L8">
        <v>34.55975317845914</v>
      </c>
      <c r="M8">
        <v>0</v>
      </c>
      <c r="N8">
        <v>27.919068507981553</v>
      </c>
      <c r="O8">
        <v>40.360819016658255</v>
      </c>
      <c r="P8">
        <v>59.921529471629448</v>
      </c>
      <c r="Q8">
        <v>1.9292446485623003</v>
      </c>
      <c r="R8">
        <v>5.7008693633952259</v>
      </c>
      <c r="S8">
        <v>3.8506028600682596</v>
      </c>
      <c r="T8">
        <v>0</v>
      </c>
      <c r="U8">
        <v>318.61990437053203</v>
      </c>
      <c r="V8">
        <v>2.8906325234720995</v>
      </c>
      <c r="W8">
        <v>5.8495485714285715</v>
      </c>
      <c r="X8">
        <v>19.357830729086722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4.0297270825409193</v>
      </c>
      <c r="AF8">
        <v>0</v>
      </c>
      <c r="AG8">
        <v>0</v>
      </c>
      <c r="AH8">
        <v>0</v>
      </c>
      <c r="AI8">
        <v>0</v>
      </c>
      <c r="AJ8">
        <v>0</v>
      </c>
      <c r="AK8">
        <v>13.093740497557132</v>
      </c>
      <c r="AL8">
        <v>6.1079945296041318</v>
      </c>
      <c r="AM8">
        <v>3.9768366789197307</v>
      </c>
      <c r="AN8">
        <v>0</v>
      </c>
      <c r="AO8">
        <v>0</v>
      </c>
      <c r="AP8">
        <v>0</v>
      </c>
      <c r="AQ8">
        <v>0</v>
      </c>
      <c r="AR8">
        <v>8.6381146615942033</v>
      </c>
      <c r="AS8">
        <v>7.9607011369313128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584.01826811479953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19.250054196547147</v>
      </c>
      <c r="L9">
        <v>34.55975317845914</v>
      </c>
      <c r="M9">
        <v>0</v>
      </c>
      <c r="N9">
        <v>27.919068507981553</v>
      </c>
      <c r="O9">
        <v>40.360819016658255</v>
      </c>
      <c r="P9">
        <v>59.921529471629448</v>
      </c>
      <c r="Q9">
        <v>1.9292446485623003</v>
      </c>
      <c r="R9">
        <v>5.7008693633952259</v>
      </c>
      <c r="S9">
        <v>3.8506028600682596</v>
      </c>
      <c r="T9">
        <v>0</v>
      </c>
      <c r="U9">
        <v>318.61990437053203</v>
      </c>
      <c r="V9">
        <v>2.8906325234720995</v>
      </c>
      <c r="W9">
        <v>5.8495485714285715</v>
      </c>
      <c r="X9">
        <v>19.357830729086722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4.0297270825409193</v>
      </c>
      <c r="AF9">
        <v>0</v>
      </c>
      <c r="AG9">
        <v>0</v>
      </c>
      <c r="AH9">
        <v>0</v>
      </c>
      <c r="AI9">
        <v>0</v>
      </c>
      <c r="AJ9">
        <v>0</v>
      </c>
      <c r="AK9">
        <v>13.093740497557132</v>
      </c>
      <c r="AL9">
        <v>6.1079945296041318</v>
      </c>
      <c r="AM9">
        <v>3.9768366789197307</v>
      </c>
      <c r="AN9">
        <v>0</v>
      </c>
      <c r="AO9">
        <v>0</v>
      </c>
      <c r="AP9">
        <v>0</v>
      </c>
      <c r="AQ9">
        <v>0</v>
      </c>
      <c r="AR9">
        <v>8.6381146615942033</v>
      </c>
      <c r="AS9">
        <v>7.9607011369313128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584.01697202496825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19.249796389645777</v>
      </c>
      <c r="L10">
        <v>34.55975317845914</v>
      </c>
      <c r="M10">
        <v>0</v>
      </c>
      <c r="N10">
        <v>27.919068507981553</v>
      </c>
      <c r="O10">
        <v>40.360819016658255</v>
      </c>
      <c r="P10">
        <v>59.921529471629448</v>
      </c>
      <c r="Q10">
        <v>1.9292446485623003</v>
      </c>
      <c r="R10">
        <v>5.7008693633952259</v>
      </c>
      <c r="S10">
        <v>3.8506028600682596</v>
      </c>
      <c r="T10">
        <v>0</v>
      </c>
      <c r="U10">
        <v>318.61990437053203</v>
      </c>
      <c r="V10">
        <v>2.8906325234720995</v>
      </c>
      <c r="W10">
        <v>5.8495485714285715</v>
      </c>
      <c r="X10">
        <v>19.357830729086722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4.0297270825409193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13.093740497557132</v>
      </c>
      <c r="AL10">
        <v>6.1079945296041318</v>
      </c>
      <c r="AM10">
        <v>3.9768366789197307</v>
      </c>
      <c r="AN10">
        <v>0</v>
      </c>
      <c r="AO10">
        <v>0</v>
      </c>
      <c r="AP10">
        <v>0</v>
      </c>
      <c r="AQ10">
        <v>0</v>
      </c>
      <c r="AR10">
        <v>8.6381146615942033</v>
      </c>
      <c r="AS10">
        <v>7.9607011369313128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584.01671421806691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64.261218827717741</v>
      </c>
      <c r="L11">
        <v>34.559574133774305</v>
      </c>
      <c r="M11">
        <v>0</v>
      </c>
      <c r="N11">
        <v>27.919068507981553</v>
      </c>
      <c r="O11">
        <v>40.360819016658255</v>
      </c>
      <c r="P11">
        <v>59.921529471629448</v>
      </c>
      <c r="Q11">
        <v>1.9298526983173074</v>
      </c>
      <c r="R11">
        <v>5.7799457891332464</v>
      </c>
      <c r="S11">
        <v>3.8499870555272544</v>
      </c>
      <c r="T11">
        <v>0</v>
      </c>
      <c r="U11">
        <v>318.61990437053203</v>
      </c>
      <c r="V11">
        <v>2.8904902609853531</v>
      </c>
      <c r="W11">
        <v>5.7783010196910025</v>
      </c>
      <c r="X11">
        <v>19.251701489250877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4.0297270825409193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13.093740497557132</v>
      </c>
      <c r="AL11">
        <v>6.1079945296041318</v>
      </c>
      <c r="AM11">
        <v>3.9768366789197307</v>
      </c>
      <c r="AN11">
        <v>0</v>
      </c>
      <c r="AO11">
        <v>0</v>
      </c>
      <c r="AP11">
        <v>0</v>
      </c>
      <c r="AQ11">
        <v>0</v>
      </c>
      <c r="AR11">
        <v>10.257760938405795</v>
      </c>
      <c r="AS11">
        <v>7.9607011369313128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630.54915350515751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70.320649824954714</v>
      </c>
      <c r="L12">
        <v>34.559574133774305</v>
      </c>
      <c r="M12">
        <v>0</v>
      </c>
      <c r="N12">
        <v>27.919068507981553</v>
      </c>
      <c r="O12">
        <v>40.360819016658255</v>
      </c>
      <c r="P12">
        <v>59.921529471629448</v>
      </c>
      <c r="Q12">
        <v>1.9298526983173074</v>
      </c>
      <c r="R12">
        <v>5.7799457891332464</v>
      </c>
      <c r="S12">
        <v>3.8499870555272544</v>
      </c>
      <c r="T12">
        <v>0</v>
      </c>
      <c r="U12">
        <v>318.61990437053203</v>
      </c>
      <c r="V12">
        <v>2.8904902609853531</v>
      </c>
      <c r="W12">
        <v>5.7783010196910025</v>
      </c>
      <c r="X12">
        <v>19.251701489250877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4.0297270825409193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13.093740497557132</v>
      </c>
      <c r="AL12">
        <v>6.1079945296041318</v>
      </c>
      <c r="AM12">
        <v>3.9768366789197307</v>
      </c>
      <c r="AN12">
        <v>0</v>
      </c>
      <c r="AO12">
        <v>0</v>
      </c>
      <c r="AP12">
        <v>0</v>
      </c>
      <c r="AQ12">
        <v>0</v>
      </c>
      <c r="AR12">
        <v>10.257760938405795</v>
      </c>
      <c r="AS12">
        <v>7.9607011369313128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636.60858450239448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76.147684974828508</v>
      </c>
      <c r="L13">
        <v>34.55975317845914</v>
      </c>
      <c r="M13">
        <v>0</v>
      </c>
      <c r="N13">
        <v>27.919068507981553</v>
      </c>
      <c r="O13">
        <v>40.360819016658255</v>
      </c>
      <c r="P13">
        <v>59.921529471629448</v>
      </c>
      <c r="Q13">
        <v>1.9292446485623003</v>
      </c>
      <c r="R13">
        <v>5.7804758664921474</v>
      </c>
      <c r="S13">
        <v>3.8506028600682596</v>
      </c>
      <c r="T13">
        <v>0</v>
      </c>
      <c r="U13">
        <v>318.61990437053203</v>
      </c>
      <c r="V13">
        <v>2.8904902609853531</v>
      </c>
      <c r="W13">
        <v>5.7783010196910025</v>
      </c>
      <c r="X13">
        <v>19.251701489250877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4.0297270825409193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13.093740497557132</v>
      </c>
      <c r="AL13">
        <v>6.1079945296041318</v>
      </c>
      <c r="AM13">
        <v>3.9768366789197307</v>
      </c>
      <c r="AN13">
        <v>0</v>
      </c>
      <c r="AO13">
        <v>0</v>
      </c>
      <c r="AP13">
        <v>0</v>
      </c>
      <c r="AQ13">
        <v>0</v>
      </c>
      <c r="AR13">
        <v>8.6381146615942033</v>
      </c>
      <c r="AS13">
        <v>7.9607011369313128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640.81669025228632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81.990949568114587</v>
      </c>
      <c r="L14">
        <v>34.55975317845914</v>
      </c>
      <c r="M14">
        <v>0</v>
      </c>
      <c r="N14">
        <v>27.919068507981553</v>
      </c>
      <c r="O14">
        <v>40.360819016658255</v>
      </c>
      <c r="P14">
        <v>59.921529471629448</v>
      </c>
      <c r="Q14">
        <v>1.9292446485623003</v>
      </c>
      <c r="R14">
        <v>5.7804758664921474</v>
      </c>
      <c r="S14">
        <v>3.8506028600682596</v>
      </c>
      <c r="T14">
        <v>0</v>
      </c>
      <c r="U14">
        <v>318.61990437053203</v>
      </c>
      <c r="V14">
        <v>2.8904902609853531</v>
      </c>
      <c r="W14">
        <v>5.7783010196910025</v>
      </c>
      <c r="X14">
        <v>19.251701489250877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4.0297270825409193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13.093740497557132</v>
      </c>
      <c r="AL14">
        <v>6.1079945296041318</v>
      </c>
      <c r="AM14">
        <v>3.9768366789197307</v>
      </c>
      <c r="AN14">
        <v>0</v>
      </c>
      <c r="AO14">
        <v>0</v>
      </c>
      <c r="AP14">
        <v>0</v>
      </c>
      <c r="AQ14">
        <v>0</v>
      </c>
      <c r="AR14">
        <v>8.6381146615942033</v>
      </c>
      <c r="AS14">
        <v>7.9607011369313128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646.65995484557243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85.680358957770792</v>
      </c>
      <c r="L15">
        <v>34.55975317845914</v>
      </c>
      <c r="M15">
        <v>0</v>
      </c>
      <c r="N15">
        <v>27.919115213440922</v>
      </c>
      <c r="O15">
        <v>40.357233248592998</v>
      </c>
      <c r="P15">
        <v>59.921529471629448</v>
      </c>
      <c r="Q15">
        <v>1.9292446485623003</v>
      </c>
      <c r="R15">
        <v>5.7804758664921474</v>
      </c>
      <c r="S15">
        <v>3.8506028600682596</v>
      </c>
      <c r="T15">
        <v>0</v>
      </c>
      <c r="U15">
        <v>318.61990437053203</v>
      </c>
      <c r="V15">
        <v>2.8904902609853531</v>
      </c>
      <c r="W15">
        <v>6.7405948109540637</v>
      </c>
      <c r="X15">
        <v>20.220385766328828</v>
      </c>
      <c r="Y15">
        <v>0</v>
      </c>
      <c r="Z15">
        <v>0</v>
      </c>
      <c r="AA15">
        <v>3.4352281145100805</v>
      </c>
      <c r="AB15">
        <v>0</v>
      </c>
      <c r="AC15">
        <v>0</v>
      </c>
      <c r="AD15">
        <v>0</v>
      </c>
      <c r="AE15">
        <v>4.0297270825409193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13.093740497557132</v>
      </c>
      <c r="AL15">
        <v>3.1250203684165232</v>
      </c>
      <c r="AM15">
        <v>3.9768366789197307</v>
      </c>
      <c r="AN15">
        <v>0</v>
      </c>
      <c r="AO15">
        <v>0</v>
      </c>
      <c r="AP15">
        <v>0</v>
      </c>
      <c r="AQ15">
        <v>0</v>
      </c>
      <c r="AR15">
        <v>8.6381146615942033</v>
      </c>
      <c r="AS15">
        <v>7.800171228813559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652.56852728616832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85.680358957770792</v>
      </c>
      <c r="L16">
        <v>34.55975317845914</v>
      </c>
      <c r="M16">
        <v>0</v>
      </c>
      <c r="N16">
        <v>27.919115213440922</v>
      </c>
      <c r="O16">
        <v>40.357233248592998</v>
      </c>
      <c r="P16">
        <v>59.921529471629448</v>
      </c>
      <c r="Q16">
        <v>1.9292446485623003</v>
      </c>
      <c r="R16">
        <v>5.7804758664921474</v>
      </c>
      <c r="S16">
        <v>3.8506028600682596</v>
      </c>
      <c r="T16">
        <v>0</v>
      </c>
      <c r="U16">
        <v>318.61990437053203</v>
      </c>
      <c r="V16">
        <v>2.8904902609853531</v>
      </c>
      <c r="W16">
        <v>6.7405948109540637</v>
      </c>
      <c r="X16">
        <v>20.220385766328828</v>
      </c>
      <c r="Y16">
        <v>0</v>
      </c>
      <c r="Z16">
        <v>0</v>
      </c>
      <c r="AA16">
        <v>6.870456229020161</v>
      </c>
      <c r="AB16">
        <v>0</v>
      </c>
      <c r="AC16">
        <v>0</v>
      </c>
      <c r="AD16">
        <v>0</v>
      </c>
      <c r="AE16">
        <v>4.0297270825409193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13.093740497557132</v>
      </c>
      <c r="AL16">
        <v>0.56818559079173847</v>
      </c>
      <c r="AM16">
        <v>3.9768366789197307</v>
      </c>
      <c r="AN16">
        <v>0</v>
      </c>
      <c r="AO16">
        <v>0</v>
      </c>
      <c r="AP16">
        <v>0</v>
      </c>
      <c r="AQ16">
        <v>0</v>
      </c>
      <c r="AR16">
        <v>8.6381146615942033</v>
      </c>
      <c r="AS16">
        <v>7.800171228813559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653.44692062305364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85.680358957770792</v>
      </c>
      <c r="L17">
        <v>34.55975317845914</v>
      </c>
      <c r="M17">
        <v>0</v>
      </c>
      <c r="N17">
        <v>27.919115213440922</v>
      </c>
      <c r="O17">
        <v>40.357233248592998</v>
      </c>
      <c r="P17">
        <v>59.921529471629448</v>
      </c>
      <c r="Q17">
        <v>1.9292446485623003</v>
      </c>
      <c r="R17">
        <v>5.7804758664921474</v>
      </c>
      <c r="S17">
        <v>3.8506028600682596</v>
      </c>
      <c r="T17">
        <v>0</v>
      </c>
      <c r="U17">
        <v>318.61990437053203</v>
      </c>
      <c r="V17">
        <v>2.8906325234720995</v>
      </c>
      <c r="W17">
        <v>6.7409323666666667</v>
      </c>
      <c r="X17">
        <v>20.219994605945121</v>
      </c>
      <c r="Y17">
        <v>0</v>
      </c>
      <c r="Z17">
        <v>0</v>
      </c>
      <c r="AA17">
        <v>6.870456229020161</v>
      </c>
      <c r="AB17">
        <v>0.91271649407351862</v>
      </c>
      <c r="AC17">
        <v>0</v>
      </c>
      <c r="AD17">
        <v>0</v>
      </c>
      <c r="AE17">
        <v>4.0297270825409193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13.093740497557132</v>
      </c>
      <c r="AL17">
        <v>0.56818559079173847</v>
      </c>
      <c r="AM17">
        <v>3.9768366789197307</v>
      </c>
      <c r="AN17">
        <v>0</v>
      </c>
      <c r="AO17">
        <v>0</v>
      </c>
      <c r="AP17">
        <v>0</v>
      </c>
      <c r="AQ17">
        <v>0</v>
      </c>
      <c r="AR17">
        <v>8.6381146615942033</v>
      </c>
      <c r="AS17">
        <v>7.800171228813559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654.35972577494283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85.680358957770792</v>
      </c>
      <c r="L18">
        <v>34.55975317845914</v>
      </c>
      <c r="M18">
        <v>0</v>
      </c>
      <c r="N18">
        <v>27.919115213440922</v>
      </c>
      <c r="O18">
        <v>40.357233248592998</v>
      </c>
      <c r="P18">
        <v>59.921529471629448</v>
      </c>
      <c r="Q18">
        <v>1.9292446485623003</v>
      </c>
      <c r="R18">
        <v>5.7804758664921474</v>
      </c>
      <c r="S18">
        <v>3.8506028600682596</v>
      </c>
      <c r="T18">
        <v>0</v>
      </c>
      <c r="U18">
        <v>318.61990437053203</v>
      </c>
      <c r="V18">
        <v>2.8906325234720995</v>
      </c>
      <c r="W18">
        <v>6.7409323666666667</v>
      </c>
      <c r="X18">
        <v>20.219994605945121</v>
      </c>
      <c r="Y18">
        <v>0</v>
      </c>
      <c r="Z18">
        <v>0</v>
      </c>
      <c r="AA18">
        <v>10.305684343530242</v>
      </c>
      <c r="AB18">
        <v>0.91271649407351862</v>
      </c>
      <c r="AC18">
        <v>0</v>
      </c>
      <c r="AD18">
        <v>0</v>
      </c>
      <c r="AE18">
        <v>4.0297270825409193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13.093740497557132</v>
      </c>
      <c r="AL18">
        <v>0.56818559079173847</v>
      </c>
      <c r="AM18">
        <v>3.9768366789197307</v>
      </c>
      <c r="AN18">
        <v>0</v>
      </c>
      <c r="AO18">
        <v>0</v>
      </c>
      <c r="AP18">
        <v>0</v>
      </c>
      <c r="AQ18">
        <v>0</v>
      </c>
      <c r="AR18">
        <v>10.257760938405795</v>
      </c>
      <c r="AS18">
        <v>7.800171228813559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659.41460016626456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85.680358957770792</v>
      </c>
      <c r="L19">
        <v>34.55975317845914</v>
      </c>
      <c r="M19">
        <v>0</v>
      </c>
      <c r="N19">
        <v>27.919115213440922</v>
      </c>
      <c r="O19">
        <v>40.357233248592998</v>
      </c>
      <c r="P19">
        <v>59.921529471629448</v>
      </c>
      <c r="Q19">
        <v>1.9292446485623003</v>
      </c>
      <c r="R19">
        <v>5.7804758664921474</v>
      </c>
      <c r="S19">
        <v>3.8506028600682596</v>
      </c>
      <c r="T19">
        <v>0</v>
      </c>
      <c r="U19">
        <v>318.61990437053203</v>
      </c>
      <c r="V19">
        <v>2.8906325234720995</v>
      </c>
      <c r="W19">
        <v>6.7409323666666667</v>
      </c>
      <c r="X19">
        <v>20.219994605945121</v>
      </c>
      <c r="Y19">
        <v>0</v>
      </c>
      <c r="Z19">
        <v>0</v>
      </c>
      <c r="AA19">
        <v>10.305684343530242</v>
      </c>
      <c r="AB19">
        <v>0.91271649407351862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13.093740497557132</v>
      </c>
      <c r="AL19">
        <v>0.56818559079173847</v>
      </c>
      <c r="AM19">
        <v>3.9768366789197307</v>
      </c>
      <c r="AN19">
        <v>0</v>
      </c>
      <c r="AO19">
        <v>0</v>
      </c>
      <c r="AP19">
        <v>0</v>
      </c>
      <c r="AQ19">
        <v>0</v>
      </c>
      <c r="AR19">
        <v>10.257760938405795</v>
      </c>
      <c r="AS19">
        <v>7.800171228813559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655.38487308372362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85.680358957770792</v>
      </c>
      <c r="L20">
        <v>34.55975317845914</v>
      </c>
      <c r="M20">
        <v>0</v>
      </c>
      <c r="N20">
        <v>27.919115213440922</v>
      </c>
      <c r="O20">
        <v>40.357233248592998</v>
      </c>
      <c r="P20">
        <v>59.921529471629448</v>
      </c>
      <c r="Q20">
        <v>1.9292446485623003</v>
      </c>
      <c r="R20">
        <v>5.7804758664921474</v>
      </c>
      <c r="S20">
        <v>3.8506028600682596</v>
      </c>
      <c r="T20">
        <v>0</v>
      </c>
      <c r="U20">
        <v>318.61990437053203</v>
      </c>
      <c r="V20">
        <v>2.8906325234720995</v>
      </c>
      <c r="W20">
        <v>6.7409323666666667</v>
      </c>
      <c r="X20">
        <v>20.219994605945121</v>
      </c>
      <c r="Y20">
        <v>0</v>
      </c>
      <c r="Z20">
        <v>0</v>
      </c>
      <c r="AA20">
        <v>10.305684343530242</v>
      </c>
      <c r="AB20">
        <v>0.91271649407351862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13.093740497557132</v>
      </c>
      <c r="AL20">
        <v>3.1250203684165232</v>
      </c>
      <c r="AM20">
        <v>3.9768366789197307</v>
      </c>
      <c r="AN20">
        <v>0</v>
      </c>
      <c r="AO20">
        <v>0</v>
      </c>
      <c r="AP20">
        <v>0</v>
      </c>
      <c r="AQ20">
        <v>0</v>
      </c>
      <c r="AR20">
        <v>8.6381146615942033</v>
      </c>
      <c r="AS20">
        <v>7.800171228813559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656.32206158453675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85.680358957770792</v>
      </c>
      <c r="L21">
        <v>34.55975317845914</v>
      </c>
      <c r="M21">
        <v>0</v>
      </c>
      <c r="N21">
        <v>27.919068507981553</v>
      </c>
      <c r="O21">
        <v>40.360819016658255</v>
      </c>
      <c r="P21">
        <v>59.921529471629448</v>
      </c>
      <c r="Q21">
        <v>1.9292446485623003</v>
      </c>
      <c r="R21">
        <v>5.7804758664921474</v>
      </c>
      <c r="S21">
        <v>3.8506028600682596</v>
      </c>
      <c r="T21">
        <v>0</v>
      </c>
      <c r="U21">
        <v>318.61990437053203</v>
      </c>
      <c r="V21">
        <v>2.8906325234720995</v>
      </c>
      <c r="W21">
        <v>6.7409323666666667</v>
      </c>
      <c r="X21">
        <v>20.219994605945121</v>
      </c>
      <c r="Y21">
        <v>0</v>
      </c>
      <c r="Z21">
        <v>0</v>
      </c>
      <c r="AA21">
        <v>10.305684343530242</v>
      </c>
      <c r="AB21">
        <v>0.91271649407351862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13.093740497557132</v>
      </c>
      <c r="AL21">
        <v>3.1250203684165232</v>
      </c>
      <c r="AM21">
        <v>3.9768366789197307</v>
      </c>
      <c r="AN21">
        <v>0</v>
      </c>
      <c r="AO21">
        <v>0</v>
      </c>
      <c r="AP21">
        <v>6.263711355360399E-2</v>
      </c>
      <c r="AQ21">
        <v>0</v>
      </c>
      <c r="AR21">
        <v>8.6381146615942033</v>
      </c>
      <c r="AS21">
        <v>7.800171228813559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656.38823776069637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85.680358957770792</v>
      </c>
      <c r="L22">
        <v>34.55975317845914</v>
      </c>
      <c r="M22">
        <v>0</v>
      </c>
      <c r="N22">
        <v>27.919068507981553</v>
      </c>
      <c r="O22">
        <v>40.360819016658255</v>
      </c>
      <c r="P22">
        <v>59.921529471629448</v>
      </c>
      <c r="Q22">
        <v>1.9292446485623003</v>
      </c>
      <c r="R22">
        <v>5.7804758664921474</v>
      </c>
      <c r="S22">
        <v>3.8506028600682596</v>
      </c>
      <c r="T22">
        <v>0</v>
      </c>
      <c r="U22">
        <v>318.61990437053203</v>
      </c>
      <c r="V22">
        <v>2.8906325234720995</v>
      </c>
      <c r="W22">
        <v>6.7409323666666667</v>
      </c>
      <c r="X22">
        <v>20.219994605945121</v>
      </c>
      <c r="Y22">
        <v>0</v>
      </c>
      <c r="Z22">
        <v>0</v>
      </c>
      <c r="AA22">
        <v>10.305684343530242</v>
      </c>
      <c r="AB22">
        <v>0.91271649407351862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4.6313571600000003</v>
      </c>
      <c r="AI22">
        <v>0</v>
      </c>
      <c r="AJ22">
        <v>0</v>
      </c>
      <c r="AK22">
        <v>13.093740497557132</v>
      </c>
      <c r="AL22">
        <v>3.1250203684165232</v>
      </c>
      <c r="AM22">
        <v>3.9768366789197307</v>
      </c>
      <c r="AN22">
        <v>0</v>
      </c>
      <c r="AO22">
        <v>0</v>
      </c>
      <c r="AP22">
        <v>6.263711355360399E-2</v>
      </c>
      <c r="AQ22">
        <v>0</v>
      </c>
      <c r="AR22">
        <v>8.6381146615942033</v>
      </c>
      <c r="AS22">
        <v>7.800171228813559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661.01959492069636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85.680358957770792</v>
      </c>
      <c r="L23">
        <v>34.559819164310021</v>
      </c>
      <c r="M23">
        <v>0</v>
      </c>
      <c r="N23">
        <v>27.919068507981553</v>
      </c>
      <c r="O23">
        <v>40.360819016658255</v>
      </c>
      <c r="P23">
        <v>59.921529471629448</v>
      </c>
      <c r="Q23">
        <v>1.9222231053315995</v>
      </c>
      <c r="R23">
        <v>5.7724215182559364</v>
      </c>
      <c r="S23">
        <v>3.8491006590016834</v>
      </c>
      <c r="T23">
        <v>0</v>
      </c>
      <c r="U23">
        <v>318.61990437053203</v>
      </c>
      <c r="V23">
        <v>4.7194739231788079</v>
      </c>
      <c r="W23">
        <v>11.346767209075722</v>
      </c>
      <c r="X23">
        <v>36.07190418697332</v>
      </c>
      <c r="Y23">
        <v>0</v>
      </c>
      <c r="Z23">
        <v>0</v>
      </c>
      <c r="AA23">
        <v>10.305684343530242</v>
      </c>
      <c r="AB23">
        <v>0.91271649407351862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4.6313571600000003</v>
      </c>
      <c r="AI23">
        <v>0</v>
      </c>
      <c r="AJ23">
        <v>0</v>
      </c>
      <c r="AK23">
        <v>13.093740497557132</v>
      </c>
      <c r="AL23">
        <v>3.1250203684165232</v>
      </c>
      <c r="AM23">
        <v>3.9768366789197307</v>
      </c>
      <c r="AN23">
        <v>0</v>
      </c>
      <c r="AO23">
        <v>0</v>
      </c>
      <c r="AP23">
        <v>1.5032892015410113</v>
      </c>
      <c r="AQ23">
        <v>0</v>
      </c>
      <c r="AR23">
        <v>8.6381146615942033</v>
      </c>
      <c r="AS23">
        <v>7.800171228813559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684.73032072514525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85.680358957770792</v>
      </c>
      <c r="L24">
        <v>34.560359250417228</v>
      </c>
      <c r="M24">
        <v>0</v>
      </c>
      <c r="N24">
        <v>27.919068507981553</v>
      </c>
      <c r="O24">
        <v>40.360819016658255</v>
      </c>
      <c r="P24">
        <v>59.921529471629448</v>
      </c>
      <c r="Q24">
        <v>1.9222231053315995</v>
      </c>
      <c r="R24">
        <v>5.7724215182559364</v>
      </c>
      <c r="S24">
        <v>3.8491006590016834</v>
      </c>
      <c r="T24">
        <v>0</v>
      </c>
      <c r="U24">
        <v>318.61990437053203</v>
      </c>
      <c r="V24">
        <v>5.0720923908754614</v>
      </c>
      <c r="W24">
        <v>11.346767209075722</v>
      </c>
      <c r="X24">
        <v>36.07190418697332</v>
      </c>
      <c r="Y24">
        <v>0</v>
      </c>
      <c r="Z24">
        <v>0</v>
      </c>
      <c r="AA24">
        <v>10.305684343530242</v>
      </c>
      <c r="AB24">
        <v>0.91271649407351862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4.6313571600000003</v>
      </c>
      <c r="AI24">
        <v>0</v>
      </c>
      <c r="AJ24">
        <v>0</v>
      </c>
      <c r="AK24">
        <v>13.093740497557132</v>
      </c>
      <c r="AL24">
        <v>3.1250203684165232</v>
      </c>
      <c r="AM24">
        <v>3.9768366789197307</v>
      </c>
      <c r="AN24">
        <v>0</v>
      </c>
      <c r="AO24">
        <v>0</v>
      </c>
      <c r="AP24">
        <v>1.5032892015410113</v>
      </c>
      <c r="AQ24">
        <v>0</v>
      </c>
      <c r="AR24">
        <v>8.6381146615942033</v>
      </c>
      <c r="AS24">
        <v>7.800171228813559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685.0834792789492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85.680358957770792</v>
      </c>
      <c r="L25">
        <v>34.559574133774305</v>
      </c>
      <c r="M25">
        <v>0</v>
      </c>
      <c r="N25">
        <v>27.919068507981553</v>
      </c>
      <c r="O25">
        <v>40.360819016658255</v>
      </c>
      <c r="P25">
        <v>59.921529471629448</v>
      </c>
      <c r="Q25">
        <v>1.6990727809965234</v>
      </c>
      <c r="R25">
        <v>5.5785270839520278</v>
      </c>
      <c r="S25">
        <v>3.6476784243405831</v>
      </c>
      <c r="T25">
        <v>0</v>
      </c>
      <c r="U25">
        <v>318.61990437053203</v>
      </c>
      <c r="V25">
        <v>5.0717207503759401</v>
      </c>
      <c r="W25">
        <v>11.3470517435094</v>
      </c>
      <c r="X25">
        <v>35.919125726995816</v>
      </c>
      <c r="Y25">
        <v>0</v>
      </c>
      <c r="Z25">
        <v>0</v>
      </c>
      <c r="AA25">
        <v>10.305684343530242</v>
      </c>
      <c r="AB25">
        <v>0.91271649407351862</v>
      </c>
      <c r="AC25">
        <v>2.3661626777132083</v>
      </c>
      <c r="AD25">
        <v>0</v>
      </c>
      <c r="AE25">
        <v>0</v>
      </c>
      <c r="AF25">
        <v>0</v>
      </c>
      <c r="AG25">
        <v>0</v>
      </c>
      <c r="AH25">
        <v>9.2627143200000006</v>
      </c>
      <c r="AI25">
        <v>0</v>
      </c>
      <c r="AJ25">
        <v>0</v>
      </c>
      <c r="AK25">
        <v>13.093740497557132</v>
      </c>
      <c r="AL25">
        <v>3.1250203684165232</v>
      </c>
      <c r="AM25">
        <v>3.9768366789197307</v>
      </c>
      <c r="AN25">
        <v>0</v>
      </c>
      <c r="AO25">
        <v>0</v>
      </c>
      <c r="AP25">
        <v>1.5032892015410113</v>
      </c>
      <c r="AQ25">
        <v>0</v>
      </c>
      <c r="AR25">
        <v>10.257760938405795</v>
      </c>
      <c r="AS25">
        <v>7.800171228813559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692.92852771748744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85.680356166861145</v>
      </c>
      <c r="L26">
        <v>34.559574133774305</v>
      </c>
      <c r="M26">
        <v>0</v>
      </c>
      <c r="N26">
        <v>27.919068507981553</v>
      </c>
      <c r="O26">
        <v>40.360819016658255</v>
      </c>
      <c r="P26">
        <v>59.921529471629448</v>
      </c>
      <c r="Q26">
        <v>1.9298526983173074</v>
      </c>
      <c r="R26">
        <v>5.7799457891332464</v>
      </c>
      <c r="S26">
        <v>3.8499870555272544</v>
      </c>
      <c r="T26">
        <v>0</v>
      </c>
      <c r="U26">
        <v>318.61990437053203</v>
      </c>
      <c r="V26">
        <v>5.0717207503759401</v>
      </c>
      <c r="W26">
        <v>11.3470517435094</v>
      </c>
      <c r="X26">
        <v>36.072052855248309</v>
      </c>
      <c r="Y26">
        <v>0</v>
      </c>
      <c r="Z26">
        <v>0</v>
      </c>
      <c r="AA26">
        <v>10.305684343530242</v>
      </c>
      <c r="AB26">
        <v>3.1945081102775701</v>
      </c>
      <c r="AC26">
        <v>2.3661626777132083</v>
      </c>
      <c r="AD26">
        <v>0.32298592619227862</v>
      </c>
      <c r="AE26">
        <v>0</v>
      </c>
      <c r="AF26">
        <v>0</v>
      </c>
      <c r="AG26">
        <v>0</v>
      </c>
      <c r="AH26">
        <v>13.894071480000001</v>
      </c>
      <c r="AI26">
        <v>0</v>
      </c>
      <c r="AJ26">
        <v>0</v>
      </c>
      <c r="AK26">
        <v>13.093740497557132</v>
      </c>
      <c r="AL26">
        <v>3.1250203684165232</v>
      </c>
      <c r="AM26">
        <v>3.9768366789197307</v>
      </c>
      <c r="AN26">
        <v>0</v>
      </c>
      <c r="AO26">
        <v>0</v>
      </c>
      <c r="AP26">
        <v>1.5032892015410113</v>
      </c>
      <c r="AQ26">
        <v>0</v>
      </c>
      <c r="AR26">
        <v>10.257760938405795</v>
      </c>
      <c r="AS26">
        <v>7.800171228813559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700.95209401091529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85.680677949610441</v>
      </c>
      <c r="L27">
        <v>34.559574133774305</v>
      </c>
      <c r="M27">
        <v>0</v>
      </c>
      <c r="N27">
        <v>27.919068507981553</v>
      </c>
      <c r="O27">
        <v>40.360819016658255</v>
      </c>
      <c r="P27">
        <v>59.921529471629448</v>
      </c>
      <c r="Q27">
        <v>1.9298526983173074</v>
      </c>
      <c r="R27">
        <v>5.7799457891332464</v>
      </c>
      <c r="S27">
        <v>3.8499870555272544</v>
      </c>
      <c r="T27">
        <v>0</v>
      </c>
      <c r="U27">
        <v>318.61990437053203</v>
      </c>
      <c r="V27">
        <v>5.0717207503759401</v>
      </c>
      <c r="W27">
        <v>11.3470517435094</v>
      </c>
      <c r="X27">
        <v>36.072052855248309</v>
      </c>
      <c r="Y27">
        <v>0</v>
      </c>
      <c r="Z27">
        <v>0</v>
      </c>
      <c r="AA27">
        <v>10.305684343530242</v>
      </c>
      <c r="AB27">
        <v>6.4411715431357841</v>
      </c>
      <c r="AC27">
        <v>4.7323251014606562</v>
      </c>
      <c r="AD27">
        <v>2.2337701748675243</v>
      </c>
      <c r="AE27">
        <v>4.0297270825409193</v>
      </c>
      <c r="AF27">
        <v>0</v>
      </c>
      <c r="AG27">
        <v>0</v>
      </c>
      <c r="AH27">
        <v>18.525428640000001</v>
      </c>
      <c r="AI27">
        <v>0</v>
      </c>
      <c r="AJ27">
        <v>0</v>
      </c>
      <c r="AK27">
        <v>13.093740497557132</v>
      </c>
      <c r="AL27">
        <v>7.3864119184165249</v>
      </c>
      <c r="AM27">
        <v>3.9768366789197307</v>
      </c>
      <c r="AN27">
        <v>0</v>
      </c>
      <c r="AO27">
        <v>0</v>
      </c>
      <c r="AP27">
        <v>1.5032892015410113</v>
      </c>
      <c r="AQ27">
        <v>0</v>
      </c>
      <c r="AR27">
        <v>8.6381146615942033</v>
      </c>
      <c r="AS27">
        <v>7.800171228813559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719.77885541467504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85.68055654896736</v>
      </c>
      <c r="L28">
        <v>34.560259187369034</v>
      </c>
      <c r="M28">
        <v>0</v>
      </c>
      <c r="N28">
        <v>27.919068507981553</v>
      </c>
      <c r="O28">
        <v>40.360819016658255</v>
      </c>
      <c r="P28">
        <v>59.921529471629448</v>
      </c>
      <c r="Q28">
        <v>1.9298526983173074</v>
      </c>
      <c r="R28">
        <v>5.7799457891332464</v>
      </c>
      <c r="S28">
        <v>3.8499870555272544</v>
      </c>
      <c r="T28">
        <v>0</v>
      </c>
      <c r="U28">
        <v>318.61990437053203</v>
      </c>
      <c r="V28">
        <v>5.0710166529069767</v>
      </c>
      <c r="W28">
        <v>11.3470517435094</v>
      </c>
      <c r="X28">
        <v>36.072052855248309</v>
      </c>
      <c r="Y28">
        <v>0</v>
      </c>
      <c r="Z28">
        <v>0</v>
      </c>
      <c r="AA28">
        <v>10.305684343530242</v>
      </c>
      <c r="AB28">
        <v>9.6617574417104279</v>
      </c>
      <c r="AC28">
        <v>7.1056483438039884</v>
      </c>
      <c r="AD28">
        <v>2.2337701748675243</v>
      </c>
      <c r="AE28">
        <v>8.0594541650818385</v>
      </c>
      <c r="AF28">
        <v>0</v>
      </c>
      <c r="AG28">
        <v>0</v>
      </c>
      <c r="AH28">
        <v>25.472464380000002</v>
      </c>
      <c r="AI28">
        <v>0</v>
      </c>
      <c r="AJ28">
        <v>0</v>
      </c>
      <c r="AK28">
        <v>13.093740497557132</v>
      </c>
      <c r="AL28">
        <v>10.795525209208263</v>
      </c>
      <c r="AM28">
        <v>4.1072248583645914</v>
      </c>
      <c r="AN28">
        <v>0</v>
      </c>
      <c r="AO28">
        <v>0</v>
      </c>
      <c r="AP28">
        <v>6.263711355360399E-2</v>
      </c>
      <c r="AQ28">
        <v>0</v>
      </c>
      <c r="AR28">
        <v>8.6381146615942033</v>
      </c>
      <c r="AS28">
        <v>7.800171228813559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738.44823631586576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85.680704513226317</v>
      </c>
      <c r="L29">
        <v>33.269647989291073</v>
      </c>
      <c r="M29">
        <v>0</v>
      </c>
      <c r="N29">
        <v>27.919068507981553</v>
      </c>
      <c r="O29">
        <v>40.360819016658255</v>
      </c>
      <c r="P29">
        <v>59.921529471629448</v>
      </c>
      <c r="Q29">
        <v>1.9298526983173074</v>
      </c>
      <c r="R29">
        <v>10.366787693975226</v>
      </c>
      <c r="S29">
        <v>3.8499870555272544</v>
      </c>
      <c r="T29">
        <v>0</v>
      </c>
      <c r="U29">
        <v>318.61990437053203</v>
      </c>
      <c r="V29">
        <v>5.0710166529069767</v>
      </c>
      <c r="W29">
        <v>11.347085715396577</v>
      </c>
      <c r="X29">
        <v>36.072297801323423</v>
      </c>
      <c r="Y29">
        <v>0</v>
      </c>
      <c r="Z29">
        <v>0</v>
      </c>
      <c r="AA29">
        <v>10.305684343530242</v>
      </c>
      <c r="AB29">
        <v>9.6617574417104279</v>
      </c>
      <c r="AC29">
        <v>7.1056483438039884</v>
      </c>
      <c r="AD29">
        <v>4.4675403497350485</v>
      </c>
      <c r="AE29">
        <v>8.0594541650818385</v>
      </c>
      <c r="AF29">
        <v>0</v>
      </c>
      <c r="AG29">
        <v>0</v>
      </c>
      <c r="AH29">
        <v>28.598630424899685</v>
      </c>
      <c r="AI29">
        <v>0</v>
      </c>
      <c r="AJ29">
        <v>0</v>
      </c>
      <c r="AK29">
        <v>13.093740497557132</v>
      </c>
      <c r="AL29">
        <v>10.795525209208263</v>
      </c>
      <c r="AM29">
        <v>4.1072248583645914</v>
      </c>
      <c r="AN29">
        <v>0</v>
      </c>
      <c r="AO29">
        <v>0</v>
      </c>
      <c r="AP29">
        <v>6.263711355360399E-2</v>
      </c>
      <c r="AQ29">
        <v>0</v>
      </c>
      <c r="AR29">
        <v>8.6381146615942033</v>
      </c>
      <c r="AS29">
        <v>7.800171228813559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747.10483012461816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85.680704513226317</v>
      </c>
      <c r="L30">
        <v>33.270084840621017</v>
      </c>
      <c r="M30">
        <v>0</v>
      </c>
      <c r="N30">
        <v>27.919068507981553</v>
      </c>
      <c r="O30">
        <v>40.360819016658255</v>
      </c>
      <c r="P30">
        <v>59.921529471629448</v>
      </c>
      <c r="Q30">
        <v>1.9301421793032787</v>
      </c>
      <c r="R30">
        <v>10.364653468772961</v>
      </c>
      <c r="S30">
        <v>3.8505867872807014</v>
      </c>
      <c r="T30">
        <v>0</v>
      </c>
      <c r="U30">
        <v>318.61990437053203</v>
      </c>
      <c r="V30">
        <v>5.0717207503759401</v>
      </c>
      <c r="W30">
        <v>11.3470517435094</v>
      </c>
      <c r="X30">
        <v>36.072052855248309</v>
      </c>
      <c r="Y30">
        <v>0</v>
      </c>
      <c r="Z30">
        <v>0</v>
      </c>
      <c r="AA30">
        <v>10.305684343530242</v>
      </c>
      <c r="AB30">
        <v>9.6617574417104279</v>
      </c>
      <c r="AC30">
        <v>7.1056483438039884</v>
      </c>
      <c r="AD30">
        <v>6.7013105246025733</v>
      </c>
      <c r="AE30">
        <v>8.0594541650818385</v>
      </c>
      <c r="AF30">
        <v>0</v>
      </c>
      <c r="AG30">
        <v>0</v>
      </c>
      <c r="AH30">
        <v>28.598630424899685</v>
      </c>
      <c r="AI30">
        <v>0</v>
      </c>
      <c r="AJ30">
        <v>0</v>
      </c>
      <c r="AK30">
        <v>13.093740497557132</v>
      </c>
      <c r="AL30">
        <v>10.795525209208263</v>
      </c>
      <c r="AM30">
        <v>4.1072248583645914</v>
      </c>
      <c r="AN30">
        <v>0</v>
      </c>
      <c r="AO30">
        <v>0</v>
      </c>
      <c r="AP30">
        <v>6.263711355360399E-2</v>
      </c>
      <c r="AQ30">
        <v>0</v>
      </c>
      <c r="AR30">
        <v>8.6381146615942033</v>
      </c>
      <c r="AS30">
        <v>7.800171228813559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749.3382173178594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85.680704513226317</v>
      </c>
      <c r="L31">
        <v>62.799760401405877</v>
      </c>
      <c r="M31">
        <v>0</v>
      </c>
      <c r="N31">
        <v>27.919068507981553</v>
      </c>
      <c r="O31">
        <v>40.360819016658255</v>
      </c>
      <c r="P31">
        <v>59.921529471629448</v>
      </c>
      <c r="Q31">
        <v>2.6707773514285713</v>
      </c>
      <c r="R31">
        <v>10.364653468772961</v>
      </c>
      <c r="S31">
        <v>6.4489209386068476</v>
      </c>
      <c r="T31">
        <v>0</v>
      </c>
      <c r="U31">
        <v>318.61990437053203</v>
      </c>
      <c r="V31">
        <v>5.0717207503759401</v>
      </c>
      <c r="W31">
        <v>11.3470517435094</v>
      </c>
      <c r="X31">
        <v>36.072052855248309</v>
      </c>
      <c r="Y31">
        <v>0</v>
      </c>
      <c r="Z31">
        <v>0</v>
      </c>
      <c r="AA31">
        <v>10.305684343530242</v>
      </c>
      <c r="AB31">
        <v>9.6617574417104279</v>
      </c>
      <c r="AC31">
        <v>7.1056483438039884</v>
      </c>
      <c r="AD31">
        <v>6.7013105246025733</v>
      </c>
      <c r="AE31">
        <v>8.0594541650818385</v>
      </c>
      <c r="AF31">
        <v>0</v>
      </c>
      <c r="AG31">
        <v>0</v>
      </c>
      <c r="AH31">
        <v>28.598630424899685</v>
      </c>
      <c r="AI31">
        <v>0</v>
      </c>
      <c r="AJ31">
        <v>0</v>
      </c>
      <c r="AK31">
        <v>13.093740497557132</v>
      </c>
      <c r="AL31">
        <v>10.795525209208263</v>
      </c>
      <c r="AM31">
        <v>4.1072248583645914</v>
      </c>
      <c r="AN31">
        <v>0</v>
      </c>
      <c r="AO31">
        <v>0</v>
      </c>
      <c r="AP31">
        <v>6.263711355360399E-2</v>
      </c>
      <c r="AQ31">
        <v>0</v>
      </c>
      <c r="AR31">
        <v>8.6381146615942033</v>
      </c>
      <c r="AS31">
        <v>7.800171228813559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782.20686220209575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85.680704513226317</v>
      </c>
      <c r="L32">
        <v>62.799760401405877</v>
      </c>
      <c r="M32">
        <v>0</v>
      </c>
      <c r="N32">
        <v>27.919068507981553</v>
      </c>
      <c r="O32">
        <v>40.360819016658255</v>
      </c>
      <c r="P32">
        <v>59.921529471629448</v>
      </c>
      <c r="Q32">
        <v>2.6707773514285713</v>
      </c>
      <c r="R32">
        <v>10.364653468772961</v>
      </c>
      <c r="S32">
        <v>6.4489209386068476</v>
      </c>
      <c r="T32">
        <v>0</v>
      </c>
      <c r="U32">
        <v>318.61990437053203</v>
      </c>
      <c r="V32">
        <v>5.0717207503759401</v>
      </c>
      <c r="W32">
        <v>11.3470517435094</v>
      </c>
      <c r="X32">
        <v>36.072052855248309</v>
      </c>
      <c r="Y32">
        <v>0</v>
      </c>
      <c r="Z32">
        <v>0</v>
      </c>
      <c r="AA32">
        <v>10.305684343530242</v>
      </c>
      <c r="AB32">
        <v>9.6617574417104279</v>
      </c>
      <c r="AC32">
        <v>7.1056483438039884</v>
      </c>
      <c r="AD32">
        <v>6.7013105246025733</v>
      </c>
      <c r="AE32">
        <v>8.0594541650818385</v>
      </c>
      <c r="AF32">
        <v>0</v>
      </c>
      <c r="AG32">
        <v>0</v>
      </c>
      <c r="AH32">
        <v>28.598630424899685</v>
      </c>
      <c r="AI32">
        <v>0</v>
      </c>
      <c r="AJ32">
        <v>0</v>
      </c>
      <c r="AK32">
        <v>13.093740497557132</v>
      </c>
      <c r="AL32">
        <v>10.795525209208263</v>
      </c>
      <c r="AM32">
        <v>4.1072248583645914</v>
      </c>
      <c r="AN32">
        <v>0</v>
      </c>
      <c r="AO32">
        <v>0</v>
      </c>
      <c r="AP32">
        <v>6.263711355360399E-2</v>
      </c>
      <c r="AQ32">
        <v>0</v>
      </c>
      <c r="AR32">
        <v>10.257760938405795</v>
      </c>
      <c r="AS32">
        <v>7.800171228813559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783.82650847890739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139.08114360060131</v>
      </c>
      <c r="L33">
        <v>33.630681989525215</v>
      </c>
      <c r="M33">
        <v>0</v>
      </c>
      <c r="N33">
        <v>27.919068507981553</v>
      </c>
      <c r="O33">
        <v>40.360819016658255</v>
      </c>
      <c r="P33">
        <v>59.921529471629448</v>
      </c>
      <c r="Q33">
        <v>2.6707773514285713</v>
      </c>
      <c r="R33">
        <v>10.364653468772961</v>
      </c>
      <c r="S33">
        <v>6.4489209386068476</v>
      </c>
      <c r="T33">
        <v>0</v>
      </c>
      <c r="U33">
        <v>318.61990437053203</v>
      </c>
      <c r="V33">
        <v>5.0717207503759401</v>
      </c>
      <c r="W33">
        <v>11.3470517435094</v>
      </c>
      <c r="X33">
        <v>36.072052855248309</v>
      </c>
      <c r="Y33">
        <v>0</v>
      </c>
      <c r="Z33">
        <v>0</v>
      </c>
      <c r="AA33">
        <v>10.305684343530242</v>
      </c>
      <c r="AB33">
        <v>9.6617574417104279</v>
      </c>
      <c r="AC33">
        <v>7.1056483438039884</v>
      </c>
      <c r="AD33">
        <v>6.7013105246025733</v>
      </c>
      <c r="AE33">
        <v>8.0594541650818385</v>
      </c>
      <c r="AF33">
        <v>0</v>
      </c>
      <c r="AG33">
        <v>0</v>
      </c>
      <c r="AH33">
        <v>25.472464380000002</v>
      </c>
      <c r="AI33">
        <v>0</v>
      </c>
      <c r="AJ33">
        <v>0</v>
      </c>
      <c r="AK33">
        <v>13.093740497557132</v>
      </c>
      <c r="AL33">
        <v>10.795525209208263</v>
      </c>
      <c r="AM33">
        <v>4.1072248583645914</v>
      </c>
      <c r="AN33">
        <v>0</v>
      </c>
      <c r="AO33">
        <v>0</v>
      </c>
      <c r="AP33">
        <v>6.263711355360399E-2</v>
      </c>
      <c r="AQ33">
        <v>0</v>
      </c>
      <c r="AR33">
        <v>10.257760938405795</v>
      </c>
      <c r="AS33">
        <v>7.800171228813559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804.93170310950211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129.7610669658759</v>
      </c>
      <c r="L34">
        <v>54.201458556731346</v>
      </c>
      <c r="M34">
        <v>0</v>
      </c>
      <c r="N34">
        <v>27.919068507981553</v>
      </c>
      <c r="O34">
        <v>40.360819016658255</v>
      </c>
      <c r="P34">
        <v>59.921529471629448</v>
      </c>
      <c r="Q34">
        <v>2.6707773514285713</v>
      </c>
      <c r="R34">
        <v>10.364653468772961</v>
      </c>
      <c r="S34">
        <v>6.4489209386068476</v>
      </c>
      <c r="T34">
        <v>0</v>
      </c>
      <c r="U34">
        <v>318.61990437053203</v>
      </c>
      <c r="V34">
        <v>5.0717207503759401</v>
      </c>
      <c r="W34">
        <v>11.3470517435094</v>
      </c>
      <c r="X34">
        <v>36.072052855248309</v>
      </c>
      <c r="Y34">
        <v>0</v>
      </c>
      <c r="Z34">
        <v>0</v>
      </c>
      <c r="AA34">
        <v>10.305684343530242</v>
      </c>
      <c r="AB34">
        <v>9.6617574417104279</v>
      </c>
      <c r="AC34">
        <v>4.7323251014606562</v>
      </c>
      <c r="AD34">
        <v>4.1988160246025741</v>
      </c>
      <c r="AE34">
        <v>4.0297270825409193</v>
      </c>
      <c r="AF34">
        <v>0</v>
      </c>
      <c r="AG34">
        <v>0</v>
      </c>
      <c r="AH34">
        <v>18.618055844160505</v>
      </c>
      <c r="AI34">
        <v>0</v>
      </c>
      <c r="AJ34">
        <v>0</v>
      </c>
      <c r="AK34">
        <v>13.093740497557132</v>
      </c>
      <c r="AL34">
        <v>6.2500409907917387</v>
      </c>
      <c r="AM34">
        <v>3.9768366789197307</v>
      </c>
      <c r="AN34">
        <v>0</v>
      </c>
      <c r="AO34">
        <v>0</v>
      </c>
      <c r="AP34">
        <v>6.263711355360399E-2</v>
      </c>
      <c r="AQ34">
        <v>0</v>
      </c>
      <c r="AR34">
        <v>8.6381146615942033</v>
      </c>
      <c r="AS34">
        <v>7.800171228813559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794.12693100658601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85.680438305538829</v>
      </c>
      <c r="L35">
        <v>33.690083439412582</v>
      </c>
      <c r="M35">
        <v>0</v>
      </c>
      <c r="N35">
        <v>27.919068507981553</v>
      </c>
      <c r="O35">
        <v>40.360819016658255</v>
      </c>
      <c r="P35">
        <v>59.921529471629448</v>
      </c>
      <c r="Q35">
        <v>2.6707773514285713</v>
      </c>
      <c r="R35">
        <v>10.364653468772961</v>
      </c>
      <c r="S35">
        <v>6.4489209386068476</v>
      </c>
      <c r="T35">
        <v>0</v>
      </c>
      <c r="U35">
        <v>318.61990437053203</v>
      </c>
      <c r="V35">
        <v>5.0717207503759401</v>
      </c>
      <c r="W35">
        <v>11.3470517435094</v>
      </c>
      <c r="X35">
        <v>36.072052855248309</v>
      </c>
      <c r="Y35">
        <v>0</v>
      </c>
      <c r="Z35">
        <v>0</v>
      </c>
      <c r="AA35">
        <v>10.305684343530242</v>
      </c>
      <c r="AB35">
        <v>6.4411715431357841</v>
      </c>
      <c r="AC35">
        <v>2.3661626777132083</v>
      </c>
      <c r="AD35">
        <v>2.2286023065859202</v>
      </c>
      <c r="AE35">
        <v>4.0297270825409193</v>
      </c>
      <c r="AF35">
        <v>0</v>
      </c>
      <c r="AG35">
        <v>0</v>
      </c>
      <c r="AH35">
        <v>18.525428640000001</v>
      </c>
      <c r="AI35">
        <v>0</v>
      </c>
      <c r="AJ35">
        <v>0</v>
      </c>
      <c r="AK35">
        <v>13.093740497557132</v>
      </c>
      <c r="AL35">
        <v>9.8012004888123947</v>
      </c>
      <c r="AM35">
        <v>3.9768366789197307</v>
      </c>
      <c r="AN35">
        <v>0</v>
      </c>
      <c r="AO35">
        <v>0</v>
      </c>
      <c r="AP35">
        <v>1.5032892015410113</v>
      </c>
      <c r="AQ35">
        <v>0</v>
      </c>
      <c r="AR35">
        <v>8.6381146615942033</v>
      </c>
      <c r="AS35">
        <v>7.800171228813559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726.87714957043897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85.680247285420933</v>
      </c>
      <c r="L36">
        <v>33.690083439412582</v>
      </c>
      <c r="M36">
        <v>0</v>
      </c>
      <c r="N36">
        <v>27.919068507981553</v>
      </c>
      <c r="O36">
        <v>40.360819016658255</v>
      </c>
      <c r="P36">
        <v>59.921529471629448</v>
      </c>
      <c r="Q36">
        <v>1.9301421793032787</v>
      </c>
      <c r="R36">
        <v>10.364653468772961</v>
      </c>
      <c r="S36">
        <v>3.8505867872807014</v>
      </c>
      <c r="T36">
        <v>0</v>
      </c>
      <c r="U36">
        <v>318.61990437053203</v>
      </c>
      <c r="V36">
        <v>5.0717207503759401</v>
      </c>
      <c r="W36">
        <v>11.3470517435094</v>
      </c>
      <c r="X36">
        <v>36.072052855248309</v>
      </c>
      <c r="Y36">
        <v>0</v>
      </c>
      <c r="Z36">
        <v>0</v>
      </c>
      <c r="AA36">
        <v>10.305684343530242</v>
      </c>
      <c r="AB36">
        <v>3.2205858985746443</v>
      </c>
      <c r="AC36">
        <v>2.3661626777132083</v>
      </c>
      <c r="AD36">
        <v>0</v>
      </c>
      <c r="AE36">
        <v>0</v>
      </c>
      <c r="AF36">
        <v>0</v>
      </c>
      <c r="AG36">
        <v>0</v>
      </c>
      <c r="AH36">
        <v>13.894071480000001</v>
      </c>
      <c r="AI36">
        <v>0</v>
      </c>
      <c r="AJ36">
        <v>0</v>
      </c>
      <c r="AK36">
        <v>13.093740497557132</v>
      </c>
      <c r="AL36">
        <v>9.8012004888123947</v>
      </c>
      <c r="AM36">
        <v>3.9768366789197307</v>
      </c>
      <c r="AN36">
        <v>0</v>
      </c>
      <c r="AO36">
        <v>0</v>
      </c>
      <c r="AP36">
        <v>1.5032892015410113</v>
      </c>
      <c r="AQ36">
        <v>0</v>
      </c>
      <c r="AR36">
        <v>8.6381146615942033</v>
      </c>
      <c r="AS36">
        <v>7.800171228813559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709.42771703318158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85.679938111449374</v>
      </c>
      <c r="L37">
        <v>33.270055180149704</v>
      </c>
      <c r="M37">
        <v>0</v>
      </c>
      <c r="N37">
        <v>27.919068507981553</v>
      </c>
      <c r="O37">
        <v>40.360819016658255</v>
      </c>
      <c r="P37">
        <v>59.921529471629448</v>
      </c>
      <c r="Q37">
        <v>1.9301421793032787</v>
      </c>
      <c r="R37">
        <v>10.364653468772961</v>
      </c>
      <c r="S37">
        <v>3.8505867872807014</v>
      </c>
      <c r="T37">
        <v>0</v>
      </c>
      <c r="U37">
        <v>318.61990437053203</v>
      </c>
      <c r="V37">
        <v>5.0717207503759401</v>
      </c>
      <c r="W37">
        <v>11.3470517435094</v>
      </c>
      <c r="X37">
        <v>36.072052855248309</v>
      </c>
      <c r="Y37">
        <v>0</v>
      </c>
      <c r="Z37">
        <v>0</v>
      </c>
      <c r="AA37">
        <v>10.305684343530242</v>
      </c>
      <c r="AB37">
        <v>3.2205858985746443</v>
      </c>
      <c r="AC37">
        <v>2.3661626777132083</v>
      </c>
      <c r="AD37">
        <v>0</v>
      </c>
      <c r="AE37">
        <v>0</v>
      </c>
      <c r="AF37">
        <v>0</v>
      </c>
      <c r="AG37">
        <v>0</v>
      </c>
      <c r="AH37">
        <v>4.6313571600000003</v>
      </c>
      <c r="AI37">
        <v>0</v>
      </c>
      <c r="AJ37">
        <v>0</v>
      </c>
      <c r="AK37">
        <v>13.093740497557132</v>
      </c>
      <c r="AL37">
        <v>9.8012004888123947</v>
      </c>
      <c r="AM37">
        <v>3.9768366789197307</v>
      </c>
      <c r="AN37">
        <v>0</v>
      </c>
      <c r="AO37">
        <v>0</v>
      </c>
      <c r="AP37">
        <v>1.5032892015410113</v>
      </c>
      <c r="AQ37">
        <v>0</v>
      </c>
      <c r="AR37">
        <v>8.6381146615942033</v>
      </c>
      <c r="AS37">
        <v>7.800171228813559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699.74466527994718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85.680096307855067</v>
      </c>
      <c r="L38">
        <v>33.26998817006578</v>
      </c>
      <c r="M38">
        <v>0</v>
      </c>
      <c r="N38">
        <v>27.919068507981553</v>
      </c>
      <c r="O38">
        <v>40.360819016658255</v>
      </c>
      <c r="P38">
        <v>59.921529471629448</v>
      </c>
      <c r="Q38">
        <v>1.9301421793032787</v>
      </c>
      <c r="R38">
        <v>10.364653468772961</v>
      </c>
      <c r="S38">
        <v>3.8505867872807014</v>
      </c>
      <c r="T38">
        <v>0</v>
      </c>
      <c r="U38">
        <v>318.61990437053203</v>
      </c>
      <c r="V38">
        <v>5.0717207503759401</v>
      </c>
      <c r="W38">
        <v>11.3470517435094</v>
      </c>
      <c r="X38">
        <v>36.072052855248309</v>
      </c>
      <c r="Y38">
        <v>0</v>
      </c>
      <c r="Z38">
        <v>0</v>
      </c>
      <c r="AA38">
        <v>10.305684343530242</v>
      </c>
      <c r="AB38">
        <v>3.2205858985746443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4.6313571600000003</v>
      </c>
      <c r="AI38">
        <v>0</v>
      </c>
      <c r="AJ38">
        <v>0</v>
      </c>
      <c r="AK38">
        <v>13.093740497557132</v>
      </c>
      <c r="AL38">
        <v>9.8012004888123947</v>
      </c>
      <c r="AM38">
        <v>3.9768366789197307</v>
      </c>
      <c r="AN38">
        <v>0</v>
      </c>
      <c r="AO38">
        <v>0</v>
      </c>
      <c r="AP38">
        <v>1.5032892015410113</v>
      </c>
      <c r="AQ38">
        <v>0</v>
      </c>
      <c r="AR38">
        <v>8.6381146615942033</v>
      </c>
      <c r="AS38">
        <v>7.800171228813559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697.3785937885558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85.68037453494567</v>
      </c>
      <c r="L39">
        <v>31.110034488080544</v>
      </c>
      <c r="M39">
        <v>0</v>
      </c>
      <c r="N39">
        <v>27.919068507981553</v>
      </c>
      <c r="O39">
        <v>40.360819016658255</v>
      </c>
      <c r="P39">
        <v>59.921529471629448</v>
      </c>
      <c r="Q39">
        <v>1.9301421793032787</v>
      </c>
      <c r="R39">
        <v>10.364653468772961</v>
      </c>
      <c r="S39">
        <v>3.8505867872807014</v>
      </c>
      <c r="T39">
        <v>0</v>
      </c>
      <c r="U39">
        <v>318.61990437053203</v>
      </c>
      <c r="V39">
        <v>5.0717207503759401</v>
      </c>
      <c r="W39">
        <v>11.3470517435094</v>
      </c>
      <c r="X39">
        <v>36.072052855248309</v>
      </c>
      <c r="Y39">
        <v>0</v>
      </c>
      <c r="Z39">
        <v>0</v>
      </c>
      <c r="AA39">
        <v>10.305684343530242</v>
      </c>
      <c r="AB39">
        <v>3.2205858985746443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4.6313571600000003</v>
      </c>
      <c r="AI39">
        <v>0</v>
      </c>
      <c r="AJ39">
        <v>0</v>
      </c>
      <c r="AK39">
        <v>13.093740497557132</v>
      </c>
      <c r="AL39">
        <v>6.2500409907917387</v>
      </c>
      <c r="AM39">
        <v>3.9768366789197307</v>
      </c>
      <c r="AN39">
        <v>0</v>
      </c>
      <c r="AO39">
        <v>0</v>
      </c>
      <c r="AP39">
        <v>1.5032892015410113</v>
      </c>
      <c r="AQ39">
        <v>0</v>
      </c>
      <c r="AR39">
        <v>10.257760938405795</v>
      </c>
      <c r="AS39">
        <v>7.800171228813559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693.28740511245212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85.680357081413902</v>
      </c>
      <c r="L40">
        <v>33.269782028835586</v>
      </c>
      <c r="M40">
        <v>0</v>
      </c>
      <c r="N40">
        <v>27.919068507981553</v>
      </c>
      <c r="O40">
        <v>40.360819016658255</v>
      </c>
      <c r="P40">
        <v>59.921529471629448</v>
      </c>
      <c r="Q40">
        <v>1.9301421793032787</v>
      </c>
      <c r="R40">
        <v>10.364653468772961</v>
      </c>
      <c r="S40">
        <v>3.8505867872807014</v>
      </c>
      <c r="T40">
        <v>0</v>
      </c>
      <c r="U40">
        <v>318.61990437053203</v>
      </c>
      <c r="V40">
        <v>5.0717207503759401</v>
      </c>
      <c r="W40">
        <v>11.3470517435094</v>
      </c>
      <c r="X40">
        <v>36.072052855248309</v>
      </c>
      <c r="Y40">
        <v>0</v>
      </c>
      <c r="Z40">
        <v>0</v>
      </c>
      <c r="AA40">
        <v>10.305684343530242</v>
      </c>
      <c r="AB40">
        <v>3.2205858985746443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13.093740497557132</v>
      </c>
      <c r="AL40">
        <v>6.2500409907917387</v>
      </c>
      <c r="AM40">
        <v>3.9768366789197307</v>
      </c>
      <c r="AN40">
        <v>0</v>
      </c>
      <c r="AO40">
        <v>0</v>
      </c>
      <c r="AP40">
        <v>0.25054820025683516</v>
      </c>
      <c r="AQ40">
        <v>0</v>
      </c>
      <c r="AR40">
        <v>10.257760938405795</v>
      </c>
      <c r="AS40">
        <v>7.800171228813559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689.56303703839114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85.680032752050494</v>
      </c>
      <c r="L41">
        <v>33.27030838610991</v>
      </c>
      <c r="M41">
        <v>0</v>
      </c>
      <c r="N41">
        <v>27.919068507981553</v>
      </c>
      <c r="O41">
        <v>40.360819016658255</v>
      </c>
      <c r="P41">
        <v>59.921529471629448</v>
      </c>
      <c r="Q41">
        <v>1.9301421793032787</v>
      </c>
      <c r="R41">
        <v>10.364653468772961</v>
      </c>
      <c r="S41">
        <v>3.8505867872807014</v>
      </c>
      <c r="T41">
        <v>0</v>
      </c>
      <c r="U41">
        <v>318.61990437053203</v>
      </c>
      <c r="V41">
        <v>5.0717207503759401</v>
      </c>
      <c r="W41">
        <v>11.3470517435094</v>
      </c>
      <c r="X41">
        <v>36.072052855248309</v>
      </c>
      <c r="Y41">
        <v>0</v>
      </c>
      <c r="Z41">
        <v>0</v>
      </c>
      <c r="AA41">
        <v>10.305684343530242</v>
      </c>
      <c r="AB41">
        <v>3.2205858985746443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13.093740497557132</v>
      </c>
      <c r="AL41">
        <v>6.2500409907917387</v>
      </c>
      <c r="AM41">
        <v>3.9768366789197307</v>
      </c>
      <c r="AN41">
        <v>0</v>
      </c>
      <c r="AO41">
        <v>0</v>
      </c>
      <c r="AP41">
        <v>0.25054820025683516</v>
      </c>
      <c r="AQ41">
        <v>0</v>
      </c>
      <c r="AR41">
        <v>8.6381146615942033</v>
      </c>
      <c r="AS41">
        <v>7.800171228813559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687.94359278949048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85.680710818452425</v>
      </c>
      <c r="L42">
        <v>33.27001949165146</v>
      </c>
      <c r="M42">
        <v>0</v>
      </c>
      <c r="N42">
        <v>27.919068507981553</v>
      </c>
      <c r="O42">
        <v>40.360819016658255</v>
      </c>
      <c r="P42">
        <v>59.921529471629448</v>
      </c>
      <c r="Q42">
        <v>1.9301421793032787</v>
      </c>
      <c r="R42">
        <v>5.7767562461368653</v>
      </c>
      <c r="S42">
        <v>3.8505867872807014</v>
      </c>
      <c r="T42">
        <v>0</v>
      </c>
      <c r="U42">
        <v>318.61990437053203</v>
      </c>
      <c r="V42">
        <v>5.0717207503759401</v>
      </c>
      <c r="W42">
        <v>11.3470517435094</v>
      </c>
      <c r="X42">
        <v>36.072052855248309</v>
      </c>
      <c r="Y42">
        <v>0</v>
      </c>
      <c r="Z42">
        <v>0</v>
      </c>
      <c r="AA42">
        <v>10.305684343530242</v>
      </c>
      <c r="AB42">
        <v>3.2205858985746443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13.093740497557132</v>
      </c>
      <c r="AL42">
        <v>6.2500409907917387</v>
      </c>
      <c r="AM42">
        <v>3.9768366789197307</v>
      </c>
      <c r="AN42">
        <v>0</v>
      </c>
      <c r="AO42">
        <v>0</v>
      </c>
      <c r="AP42">
        <v>0.25054820025683516</v>
      </c>
      <c r="AQ42">
        <v>0</v>
      </c>
      <c r="AR42">
        <v>8.6381146615942033</v>
      </c>
      <c r="AS42">
        <v>7.800171228813559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683.3560847387979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85.680749718668295</v>
      </c>
      <c r="L43">
        <v>33.270055180149704</v>
      </c>
      <c r="M43">
        <v>0</v>
      </c>
      <c r="N43">
        <v>27.919068507981553</v>
      </c>
      <c r="O43">
        <v>40.360819016658255</v>
      </c>
      <c r="P43">
        <v>59.921529471629448</v>
      </c>
      <c r="Q43">
        <v>1.9301421793032787</v>
      </c>
      <c r="R43">
        <v>5.7767562461368653</v>
      </c>
      <c r="S43">
        <v>3.8505867872807014</v>
      </c>
      <c r="T43">
        <v>0</v>
      </c>
      <c r="U43">
        <v>318.61990437053203</v>
      </c>
      <c r="V43">
        <v>5.0717207503759401</v>
      </c>
      <c r="W43">
        <v>11.3470517435094</v>
      </c>
      <c r="X43">
        <v>36.072052855248309</v>
      </c>
      <c r="Y43">
        <v>0</v>
      </c>
      <c r="Z43">
        <v>1.5945037959999999</v>
      </c>
      <c r="AA43">
        <v>10.305684343530242</v>
      </c>
      <c r="AB43">
        <v>3.2205858985746443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13.093740497557132</v>
      </c>
      <c r="AL43">
        <v>6.2500409907917387</v>
      </c>
      <c r="AM43">
        <v>3.9768366789197307</v>
      </c>
      <c r="AN43">
        <v>0</v>
      </c>
      <c r="AO43">
        <v>0</v>
      </c>
      <c r="AP43">
        <v>0.25054820025683516</v>
      </c>
      <c r="AQ43">
        <v>0</v>
      </c>
      <c r="AR43">
        <v>8.9080555384057973</v>
      </c>
      <c r="AS43">
        <v>7.800171228813559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685.22060400032376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85.680317376915383</v>
      </c>
      <c r="L44">
        <v>33.269782028835586</v>
      </c>
      <c r="M44">
        <v>0</v>
      </c>
      <c r="N44">
        <v>27.919068507981553</v>
      </c>
      <c r="O44">
        <v>40.360819016658255</v>
      </c>
      <c r="P44">
        <v>59.921529471629448</v>
      </c>
      <c r="Q44">
        <v>1.9301421793032787</v>
      </c>
      <c r="R44">
        <v>5.7767562461368653</v>
      </c>
      <c r="S44">
        <v>3.8505867872807014</v>
      </c>
      <c r="T44">
        <v>0</v>
      </c>
      <c r="U44">
        <v>318.61990437053203</v>
      </c>
      <c r="V44">
        <v>5.0717207503759401</v>
      </c>
      <c r="W44">
        <v>11.3470517435094</v>
      </c>
      <c r="X44">
        <v>36.072052855248309</v>
      </c>
      <c r="Y44">
        <v>0</v>
      </c>
      <c r="Z44">
        <v>1.5945037959999999</v>
      </c>
      <c r="AA44">
        <v>6.870456229020161</v>
      </c>
      <c r="AB44">
        <v>3.2205858985746443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13.093740497557132</v>
      </c>
      <c r="AL44">
        <v>6.2500409907917387</v>
      </c>
      <c r="AM44">
        <v>3.9768366789197307</v>
      </c>
      <c r="AN44">
        <v>0</v>
      </c>
      <c r="AO44">
        <v>0</v>
      </c>
      <c r="AP44">
        <v>0.25054820025683516</v>
      </c>
      <c r="AQ44">
        <v>0</v>
      </c>
      <c r="AR44">
        <v>8.9080555384057973</v>
      </c>
      <c r="AS44">
        <v>7.800171228813559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681.78467039274665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85.679842113677395</v>
      </c>
      <c r="L45">
        <v>33.269782028835586</v>
      </c>
      <c r="M45">
        <v>0</v>
      </c>
      <c r="N45">
        <v>27.919068507981553</v>
      </c>
      <c r="O45">
        <v>40.360819016658255</v>
      </c>
      <c r="P45">
        <v>59.921529471629448</v>
      </c>
      <c r="Q45">
        <v>1.9301421793032787</v>
      </c>
      <c r="R45">
        <v>5.7767562461368653</v>
      </c>
      <c r="S45">
        <v>3.8505867872807014</v>
      </c>
      <c r="T45">
        <v>0</v>
      </c>
      <c r="U45">
        <v>318.61990437053203</v>
      </c>
      <c r="V45">
        <v>5.0717207503759401</v>
      </c>
      <c r="W45">
        <v>11.3470517435094</v>
      </c>
      <c r="X45">
        <v>36.072052855248309</v>
      </c>
      <c r="Y45">
        <v>0</v>
      </c>
      <c r="Z45">
        <v>1.5945037959999999</v>
      </c>
      <c r="AA45">
        <v>6.870456229020161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13.093740497557132</v>
      </c>
      <c r="AL45">
        <v>6.2500409907917387</v>
      </c>
      <c r="AM45">
        <v>3.9768366789197307</v>
      </c>
      <c r="AN45">
        <v>0</v>
      </c>
      <c r="AO45">
        <v>0</v>
      </c>
      <c r="AP45">
        <v>0.25054820025683516</v>
      </c>
      <c r="AQ45">
        <v>0</v>
      </c>
      <c r="AR45">
        <v>8.9080555384057973</v>
      </c>
      <c r="AS45">
        <v>7.800171228813559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678.56360923093393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85.679726008536349</v>
      </c>
      <c r="L46">
        <v>33.270278856888098</v>
      </c>
      <c r="M46">
        <v>0</v>
      </c>
      <c r="N46">
        <v>27.919068507981553</v>
      </c>
      <c r="O46">
        <v>40.360819016658255</v>
      </c>
      <c r="P46">
        <v>59.921529471629448</v>
      </c>
      <c r="Q46">
        <v>1.9301421793032787</v>
      </c>
      <c r="R46">
        <v>5.7767562461368653</v>
      </c>
      <c r="S46">
        <v>3.8505867872807014</v>
      </c>
      <c r="T46">
        <v>0</v>
      </c>
      <c r="U46">
        <v>318.61990437053203</v>
      </c>
      <c r="V46">
        <v>5.0717207503759401</v>
      </c>
      <c r="W46">
        <v>11.3470517435094</v>
      </c>
      <c r="X46">
        <v>36.072052855248309</v>
      </c>
      <c r="Y46">
        <v>0</v>
      </c>
      <c r="Z46">
        <v>3.1890075919999998</v>
      </c>
      <c r="AA46">
        <v>6.870456229020161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13.093740497557132</v>
      </c>
      <c r="AL46">
        <v>6.2500409907917387</v>
      </c>
      <c r="AM46">
        <v>3.9768366789197307</v>
      </c>
      <c r="AN46">
        <v>0</v>
      </c>
      <c r="AO46">
        <v>0</v>
      </c>
      <c r="AP46">
        <v>0.25054820025683516</v>
      </c>
      <c r="AQ46">
        <v>0</v>
      </c>
      <c r="AR46">
        <v>8.9080555384057973</v>
      </c>
      <c r="AS46">
        <v>7.800171228813559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680.15849374984543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85.6796337716263</v>
      </c>
      <c r="L47">
        <v>33.27030838610991</v>
      </c>
      <c r="M47">
        <v>0</v>
      </c>
      <c r="N47">
        <v>27.919068507981553</v>
      </c>
      <c r="O47">
        <v>45.68</v>
      </c>
      <c r="P47">
        <v>59.921529471629448</v>
      </c>
      <c r="Q47">
        <v>1.9301421793032787</v>
      </c>
      <c r="R47">
        <v>5.7767562461368653</v>
      </c>
      <c r="S47">
        <v>3.8505867872807014</v>
      </c>
      <c r="T47">
        <v>0</v>
      </c>
      <c r="U47">
        <v>318.61990437053203</v>
      </c>
      <c r="V47">
        <v>2.8893287007874018</v>
      </c>
      <c r="W47">
        <v>6.7386851365111049</v>
      </c>
      <c r="X47">
        <v>36.072052855248309</v>
      </c>
      <c r="Y47">
        <v>0</v>
      </c>
      <c r="Z47">
        <v>4.783511388</v>
      </c>
      <c r="AA47">
        <v>3.4352281145100805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13.093740497557132</v>
      </c>
      <c r="AL47">
        <v>6.2500409907917387</v>
      </c>
      <c r="AM47">
        <v>3.9768366789197307</v>
      </c>
      <c r="AN47">
        <v>0</v>
      </c>
      <c r="AO47">
        <v>0</v>
      </c>
      <c r="AP47">
        <v>0.25054820025683516</v>
      </c>
      <c r="AQ47">
        <v>0</v>
      </c>
      <c r="AR47">
        <v>8.9080555384057973</v>
      </c>
      <c r="AS47">
        <v>7.800171228813559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676.84612905040194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85.680125005501083</v>
      </c>
      <c r="L48">
        <v>33.269771671140788</v>
      </c>
      <c r="M48">
        <v>0</v>
      </c>
      <c r="N48">
        <v>27.919068507981553</v>
      </c>
      <c r="O48">
        <v>50.378614104946998</v>
      </c>
      <c r="P48">
        <v>59.921529471629448</v>
      </c>
      <c r="Q48">
        <v>1.9301421793032787</v>
      </c>
      <c r="R48">
        <v>5.7767562461368653</v>
      </c>
      <c r="S48">
        <v>3.8505867872807014</v>
      </c>
      <c r="T48">
        <v>0</v>
      </c>
      <c r="U48">
        <v>318.61990437053203</v>
      </c>
      <c r="V48">
        <v>2.8893287007874018</v>
      </c>
      <c r="W48">
        <v>6.7386851365111049</v>
      </c>
      <c r="X48">
        <v>36.072052855248309</v>
      </c>
      <c r="Y48">
        <v>0</v>
      </c>
      <c r="Z48">
        <v>4.783511388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13.093740497557132</v>
      </c>
      <c r="AL48">
        <v>6.2500409907917387</v>
      </c>
      <c r="AM48">
        <v>3.9768366789197307</v>
      </c>
      <c r="AN48">
        <v>0</v>
      </c>
      <c r="AO48">
        <v>0</v>
      </c>
      <c r="AP48">
        <v>0.25054820025683516</v>
      </c>
      <c r="AQ48">
        <v>0</v>
      </c>
      <c r="AR48">
        <v>8.9080555384057973</v>
      </c>
      <c r="AS48">
        <v>7.800171228813559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678.10946955974453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85.680676255107485</v>
      </c>
      <c r="L49">
        <v>33.270310964695625</v>
      </c>
      <c r="M49">
        <v>0</v>
      </c>
      <c r="N49">
        <v>27.919068507981553</v>
      </c>
      <c r="O49">
        <v>43.670908026399253</v>
      </c>
      <c r="P49">
        <v>59.921529471629448</v>
      </c>
      <c r="Q49">
        <v>1.9301421793032787</v>
      </c>
      <c r="R49">
        <v>5.7767562461368653</v>
      </c>
      <c r="S49">
        <v>3.8505867872807014</v>
      </c>
      <c r="T49">
        <v>0</v>
      </c>
      <c r="U49">
        <v>318.61990437053203</v>
      </c>
      <c r="V49">
        <v>2.8893287007874018</v>
      </c>
      <c r="W49">
        <v>6.7386851365111049</v>
      </c>
      <c r="X49">
        <v>36.072052855248309</v>
      </c>
      <c r="Y49">
        <v>0</v>
      </c>
      <c r="Z49">
        <v>4.783511388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13.093740497557132</v>
      </c>
      <c r="AL49">
        <v>6.2500409907917387</v>
      </c>
      <c r="AM49">
        <v>3.9768366789197307</v>
      </c>
      <c r="AN49">
        <v>0</v>
      </c>
      <c r="AO49">
        <v>0</v>
      </c>
      <c r="AP49">
        <v>0.25054820025683516</v>
      </c>
      <c r="AQ49">
        <v>0</v>
      </c>
      <c r="AR49">
        <v>8.9080555384057973</v>
      </c>
      <c r="AS49">
        <v>7.800171228813559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671.40285402435791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85.678983335946171</v>
      </c>
      <c r="L50">
        <v>33.270280491795056</v>
      </c>
      <c r="M50">
        <v>0</v>
      </c>
      <c r="N50">
        <v>27.919068507981553</v>
      </c>
      <c r="O50">
        <v>43.670908026399253</v>
      </c>
      <c r="P50">
        <v>59.921529471629448</v>
      </c>
      <c r="Q50">
        <v>1.9301421793032787</v>
      </c>
      <c r="R50">
        <v>5.7767562461368653</v>
      </c>
      <c r="S50">
        <v>3.8505867872807014</v>
      </c>
      <c r="T50">
        <v>0</v>
      </c>
      <c r="U50">
        <v>318.61990437053203</v>
      </c>
      <c r="V50">
        <v>2.8893287007874018</v>
      </c>
      <c r="W50">
        <v>6.7386851365111049</v>
      </c>
      <c r="X50">
        <v>36.072052855248309</v>
      </c>
      <c r="Y50">
        <v>0</v>
      </c>
      <c r="Z50">
        <v>4.783511388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13.093740497557132</v>
      </c>
      <c r="AL50">
        <v>6.2500409907917387</v>
      </c>
      <c r="AM50">
        <v>3.9768366789197307</v>
      </c>
      <c r="AN50">
        <v>0</v>
      </c>
      <c r="AO50">
        <v>0</v>
      </c>
      <c r="AP50">
        <v>0.25054820025683516</v>
      </c>
      <c r="AQ50">
        <v>0</v>
      </c>
      <c r="AR50">
        <v>8.9080555384057973</v>
      </c>
      <c r="AS50">
        <v>7.800171228813559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671.40113063229603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85.679024900662242</v>
      </c>
      <c r="L51">
        <v>33.269999822199658</v>
      </c>
      <c r="M51">
        <v>0</v>
      </c>
      <c r="N51">
        <v>27.919068507981553</v>
      </c>
      <c r="O51">
        <v>48.50118021419572</v>
      </c>
      <c r="P51">
        <v>59.921529471629448</v>
      </c>
      <c r="Q51">
        <v>1.9223192499999999</v>
      </c>
      <c r="R51">
        <v>5.7767562461368653</v>
      </c>
      <c r="S51">
        <v>3.8495019685039367</v>
      </c>
      <c r="T51">
        <v>0</v>
      </c>
      <c r="U51">
        <v>318.61990437053203</v>
      </c>
      <c r="V51">
        <v>2.8893287007874018</v>
      </c>
      <c r="W51">
        <v>6.7386851365111049</v>
      </c>
      <c r="X51">
        <v>36.072052855248309</v>
      </c>
      <c r="Y51">
        <v>0</v>
      </c>
      <c r="Z51">
        <v>1.5945037959999999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13.093740497557132</v>
      </c>
      <c r="AL51">
        <v>6.2500409907917387</v>
      </c>
      <c r="AM51">
        <v>3.9768366789197307</v>
      </c>
      <c r="AN51">
        <v>0</v>
      </c>
      <c r="AO51">
        <v>0</v>
      </c>
      <c r="AP51">
        <v>0.25054820025683516</v>
      </c>
      <c r="AQ51">
        <v>0</v>
      </c>
      <c r="AR51">
        <v>8.9080555384057973</v>
      </c>
      <c r="AS51">
        <v>5.9211826911239971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671.15425983744376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85.679024900662242</v>
      </c>
      <c r="L52">
        <v>33.26970312523688</v>
      </c>
      <c r="M52">
        <v>0</v>
      </c>
      <c r="N52">
        <v>27.919068507981553</v>
      </c>
      <c r="O52">
        <v>48.50118021419572</v>
      </c>
      <c r="P52">
        <v>59.921529471629448</v>
      </c>
      <c r="Q52">
        <v>1.9223192499999999</v>
      </c>
      <c r="R52">
        <v>5.7729629175550814</v>
      </c>
      <c r="S52">
        <v>3.8495019685039367</v>
      </c>
      <c r="T52">
        <v>0</v>
      </c>
      <c r="U52">
        <v>318.61990437053203</v>
      </c>
      <c r="V52">
        <v>2.8893287007874018</v>
      </c>
      <c r="W52">
        <v>6.7386851365111049</v>
      </c>
      <c r="X52">
        <v>36.072052855248309</v>
      </c>
      <c r="Y52">
        <v>0</v>
      </c>
      <c r="Z52">
        <v>1.5945037959999999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13.093740497557132</v>
      </c>
      <c r="AL52">
        <v>6.2500409907917387</v>
      </c>
      <c r="AM52">
        <v>3.9768366789197307</v>
      </c>
      <c r="AN52">
        <v>0</v>
      </c>
      <c r="AO52">
        <v>0</v>
      </c>
      <c r="AP52">
        <v>0.25054820025683516</v>
      </c>
      <c r="AQ52">
        <v>0</v>
      </c>
      <c r="AR52">
        <v>8.9080555384057973</v>
      </c>
      <c r="AS52">
        <v>5.9211826911239971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671.1501698118991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85.679024900662242</v>
      </c>
      <c r="L53">
        <v>33.320781246060882</v>
      </c>
      <c r="M53">
        <v>0</v>
      </c>
      <c r="N53">
        <v>27.919068507981553</v>
      </c>
      <c r="O53">
        <v>48.50118021419572</v>
      </c>
      <c r="P53">
        <v>59.921529471629448</v>
      </c>
      <c r="Q53">
        <v>1.9223192499999999</v>
      </c>
      <c r="R53">
        <v>5.7729629175550814</v>
      </c>
      <c r="S53">
        <v>3.8495019685039367</v>
      </c>
      <c r="T53">
        <v>0</v>
      </c>
      <c r="U53">
        <v>318.61990437053203</v>
      </c>
      <c r="V53">
        <v>2.7815699286523214</v>
      </c>
      <c r="W53">
        <v>6.7386851365111049</v>
      </c>
      <c r="X53">
        <v>21.179165853877681</v>
      </c>
      <c r="Y53">
        <v>0</v>
      </c>
      <c r="Z53">
        <v>3.1890075919999998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13.093740497557132</v>
      </c>
      <c r="AL53">
        <v>6.2500409907917387</v>
      </c>
      <c r="AM53">
        <v>3.9768366789197307</v>
      </c>
      <c r="AN53">
        <v>0</v>
      </c>
      <c r="AO53">
        <v>0</v>
      </c>
      <c r="AP53">
        <v>0.25054820025683516</v>
      </c>
      <c r="AQ53">
        <v>0</v>
      </c>
      <c r="AR53">
        <v>8.9080555384057973</v>
      </c>
      <c r="AS53">
        <v>5.9211826911239971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657.79510595521742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85.679024900662242</v>
      </c>
      <c r="L54">
        <v>33.320781246060882</v>
      </c>
      <c r="M54">
        <v>0</v>
      </c>
      <c r="N54">
        <v>27.919068507981553</v>
      </c>
      <c r="O54">
        <v>48.50118021419572</v>
      </c>
      <c r="P54">
        <v>59.921529471629448</v>
      </c>
      <c r="Q54">
        <v>1.9223192499999999</v>
      </c>
      <c r="R54">
        <v>5.7729629175550814</v>
      </c>
      <c r="S54">
        <v>3.8495019685039367</v>
      </c>
      <c r="T54">
        <v>0</v>
      </c>
      <c r="U54">
        <v>318.61990437053203</v>
      </c>
      <c r="V54">
        <v>2.8893287007874018</v>
      </c>
      <c r="W54">
        <v>6.7386851365111049</v>
      </c>
      <c r="X54">
        <v>21.179165853877681</v>
      </c>
      <c r="Y54">
        <v>0</v>
      </c>
      <c r="Z54">
        <v>3.1890075919999998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13.093740497557132</v>
      </c>
      <c r="AL54">
        <v>6.2500409907917387</v>
      </c>
      <c r="AM54">
        <v>3.9768366789197307</v>
      </c>
      <c r="AN54">
        <v>0</v>
      </c>
      <c r="AO54">
        <v>0</v>
      </c>
      <c r="AP54">
        <v>0.25054820025683516</v>
      </c>
      <c r="AQ54">
        <v>0</v>
      </c>
      <c r="AR54">
        <v>8.9080555384057973</v>
      </c>
      <c r="AS54">
        <v>5.9211826911239971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657.90286472735249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85.679024900662242</v>
      </c>
      <c r="L55">
        <v>33.320781246060882</v>
      </c>
      <c r="M55">
        <v>0</v>
      </c>
      <c r="N55">
        <v>27.918327830748783</v>
      </c>
      <c r="O55">
        <v>48.501944082693733</v>
      </c>
      <c r="P55">
        <v>59.917501701525055</v>
      </c>
      <c r="Q55">
        <v>1.9293586223999999</v>
      </c>
      <c r="R55">
        <v>5.7789717840616968</v>
      </c>
      <c r="S55">
        <v>3.8510967226027391</v>
      </c>
      <c r="T55">
        <v>0</v>
      </c>
      <c r="U55">
        <v>318.61990437053203</v>
      </c>
      <c r="V55">
        <v>2.8905067500000001</v>
      </c>
      <c r="W55">
        <v>6.7389823117797691</v>
      </c>
      <c r="X55">
        <v>21.18040752206478</v>
      </c>
      <c r="Y55">
        <v>0</v>
      </c>
      <c r="Z55">
        <v>3.1890075919999998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13.093740497557132</v>
      </c>
      <c r="AL55">
        <v>6.2500409907917387</v>
      </c>
      <c r="AM55">
        <v>3.9768366789197307</v>
      </c>
      <c r="AN55">
        <v>0</v>
      </c>
      <c r="AO55">
        <v>0</v>
      </c>
      <c r="AP55">
        <v>0.25054820025683516</v>
      </c>
      <c r="AQ55">
        <v>0</v>
      </c>
      <c r="AR55">
        <v>8.9080555384057973</v>
      </c>
      <c r="AS55">
        <v>5.9211826911239971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657.91622003418706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85.679024900662242</v>
      </c>
      <c r="L56">
        <v>33.320781246060882</v>
      </c>
      <c r="M56">
        <v>0</v>
      </c>
      <c r="N56">
        <v>27.918327830748783</v>
      </c>
      <c r="O56">
        <v>48.501944082693733</v>
      </c>
      <c r="P56">
        <v>59.917501701525055</v>
      </c>
      <c r="Q56">
        <v>1.9293586223999999</v>
      </c>
      <c r="R56">
        <v>5.7789717840616968</v>
      </c>
      <c r="S56">
        <v>3.8510967226027391</v>
      </c>
      <c r="T56">
        <v>0</v>
      </c>
      <c r="U56">
        <v>318.61990437053203</v>
      </c>
      <c r="V56">
        <v>2.8905067500000001</v>
      </c>
      <c r="W56">
        <v>6.7389823117797691</v>
      </c>
      <c r="X56">
        <v>21.18040752206478</v>
      </c>
      <c r="Y56">
        <v>0</v>
      </c>
      <c r="Z56">
        <v>3.1890075919999998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13.093740497557132</v>
      </c>
      <c r="AL56">
        <v>6.2500409907917387</v>
      </c>
      <c r="AM56">
        <v>3.9768366789197307</v>
      </c>
      <c r="AN56">
        <v>0</v>
      </c>
      <c r="AO56">
        <v>0</v>
      </c>
      <c r="AP56">
        <v>0.25054820025683516</v>
      </c>
      <c r="AQ56">
        <v>0</v>
      </c>
      <c r="AR56">
        <v>8.9080555384057973</v>
      </c>
      <c r="AS56">
        <v>5.9211826911239971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657.91622003418706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85.679024900662242</v>
      </c>
      <c r="L57">
        <v>33.320781246060882</v>
      </c>
      <c r="M57">
        <v>0</v>
      </c>
      <c r="N57">
        <v>27.918327830748783</v>
      </c>
      <c r="O57">
        <v>48.501944082693733</v>
      </c>
      <c r="P57">
        <v>59.917501701525055</v>
      </c>
      <c r="Q57">
        <v>1.9293586223999999</v>
      </c>
      <c r="R57">
        <v>5.7789717840616968</v>
      </c>
      <c r="S57">
        <v>3.8510967226027391</v>
      </c>
      <c r="T57">
        <v>0</v>
      </c>
      <c r="U57">
        <v>318.61990437053203</v>
      </c>
      <c r="V57">
        <v>2.8905067500000001</v>
      </c>
      <c r="W57">
        <v>6.7389823117797691</v>
      </c>
      <c r="X57">
        <v>21.18040752206478</v>
      </c>
      <c r="Y57">
        <v>0</v>
      </c>
      <c r="Z57">
        <v>3.1890075919999998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13.093740497557132</v>
      </c>
      <c r="AL57">
        <v>6.2500409907917387</v>
      </c>
      <c r="AM57">
        <v>3.9768366789197307</v>
      </c>
      <c r="AN57">
        <v>0</v>
      </c>
      <c r="AO57">
        <v>0</v>
      </c>
      <c r="AP57">
        <v>0.25054820025683516</v>
      </c>
      <c r="AQ57">
        <v>0</v>
      </c>
      <c r="AR57">
        <v>8.9080555384057973</v>
      </c>
      <c r="AS57">
        <v>7.800171228813559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659.79520857187663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85.679024900662242</v>
      </c>
      <c r="L58">
        <v>33.320781246060882</v>
      </c>
      <c r="M58">
        <v>0</v>
      </c>
      <c r="N58">
        <v>27.918327830748783</v>
      </c>
      <c r="O58">
        <v>48.501944082693733</v>
      </c>
      <c r="P58">
        <v>59.917501701525055</v>
      </c>
      <c r="Q58">
        <v>1.9293586223999999</v>
      </c>
      <c r="R58">
        <v>5.7789717840616968</v>
      </c>
      <c r="S58">
        <v>3.8510967226027391</v>
      </c>
      <c r="T58">
        <v>0</v>
      </c>
      <c r="U58">
        <v>318.61990437053203</v>
      </c>
      <c r="V58">
        <v>2.8905067500000001</v>
      </c>
      <c r="W58">
        <v>6.7389823117797691</v>
      </c>
      <c r="X58">
        <v>21.18040752206478</v>
      </c>
      <c r="Y58">
        <v>0</v>
      </c>
      <c r="Z58">
        <v>3.1890075919999998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13.093740497557132</v>
      </c>
      <c r="AL58">
        <v>6.2500409907917387</v>
      </c>
      <c r="AM58">
        <v>3.9768366789197307</v>
      </c>
      <c r="AN58">
        <v>0</v>
      </c>
      <c r="AO58">
        <v>0</v>
      </c>
      <c r="AP58">
        <v>0.25054820025683516</v>
      </c>
      <c r="AQ58">
        <v>0</v>
      </c>
      <c r="AR58">
        <v>8.9080555384057973</v>
      </c>
      <c r="AS58">
        <v>7.800171228813559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659.79520857187663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85.679024900662242</v>
      </c>
      <c r="L59">
        <v>33.320781246060882</v>
      </c>
      <c r="M59">
        <v>0</v>
      </c>
      <c r="N59">
        <v>27.918327830748783</v>
      </c>
      <c r="O59">
        <v>48.501944082693733</v>
      </c>
      <c r="P59">
        <v>59.917501701525055</v>
      </c>
      <c r="Q59">
        <v>1.9293586223999999</v>
      </c>
      <c r="R59">
        <v>5.7789717840616968</v>
      </c>
      <c r="S59">
        <v>3.8510967226027391</v>
      </c>
      <c r="T59">
        <v>0</v>
      </c>
      <c r="U59">
        <v>318.61990437053203</v>
      </c>
      <c r="V59">
        <v>2.8905067500000001</v>
      </c>
      <c r="W59">
        <v>6.7389823117797691</v>
      </c>
      <c r="X59">
        <v>21.18040752206478</v>
      </c>
      <c r="Y59">
        <v>0</v>
      </c>
      <c r="Z59">
        <v>1.5945037959999999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13.093740497557132</v>
      </c>
      <c r="AL59">
        <v>6.2500409907917387</v>
      </c>
      <c r="AM59">
        <v>3.9768366789197307</v>
      </c>
      <c r="AN59">
        <v>0</v>
      </c>
      <c r="AO59">
        <v>0</v>
      </c>
      <c r="AP59">
        <v>0</v>
      </c>
      <c r="AQ59">
        <v>0</v>
      </c>
      <c r="AR59">
        <v>8.9080555384057973</v>
      </c>
      <c r="AS59">
        <v>7.800171228813559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657.95015657561976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85.679024900662242</v>
      </c>
      <c r="L60">
        <v>33.320781246060882</v>
      </c>
      <c r="M60">
        <v>0</v>
      </c>
      <c r="N60">
        <v>27.918327830748783</v>
      </c>
      <c r="O60">
        <v>48.501944082693733</v>
      </c>
      <c r="P60">
        <v>59.917501701525055</v>
      </c>
      <c r="Q60">
        <v>1.9293586223999999</v>
      </c>
      <c r="R60">
        <v>5.7789717840616968</v>
      </c>
      <c r="S60">
        <v>3.8510967226027391</v>
      </c>
      <c r="T60">
        <v>0</v>
      </c>
      <c r="U60">
        <v>318.61990437053203</v>
      </c>
      <c r="V60">
        <v>2.8905067500000001</v>
      </c>
      <c r="W60">
        <v>6.7389823117797691</v>
      </c>
      <c r="X60">
        <v>21.18040752206478</v>
      </c>
      <c r="Y60">
        <v>0</v>
      </c>
      <c r="Z60">
        <v>1.5945037959999999</v>
      </c>
      <c r="AA60">
        <v>0</v>
      </c>
      <c r="AB60">
        <v>0</v>
      </c>
      <c r="AC60">
        <v>0</v>
      </c>
      <c r="AD60">
        <v>0</v>
      </c>
      <c r="AE60">
        <v>4.0297270825409193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13.093740497557132</v>
      </c>
      <c r="AL60">
        <v>3.1250203684165232</v>
      </c>
      <c r="AM60">
        <v>3.9768366789197307</v>
      </c>
      <c r="AN60">
        <v>0</v>
      </c>
      <c r="AO60">
        <v>0</v>
      </c>
      <c r="AP60">
        <v>0</v>
      </c>
      <c r="AQ60">
        <v>0</v>
      </c>
      <c r="AR60">
        <v>8.9080555384057973</v>
      </c>
      <c r="AS60">
        <v>7.800171228813559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658.85486303578546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85.679024900662242</v>
      </c>
      <c r="L61">
        <v>33.320781246060882</v>
      </c>
      <c r="M61">
        <v>0</v>
      </c>
      <c r="N61">
        <v>15.399899591049387</v>
      </c>
      <c r="O61">
        <v>26.709947036302626</v>
      </c>
      <c r="P61">
        <v>59.917501701525055</v>
      </c>
      <c r="Q61">
        <v>1.9293586223999999</v>
      </c>
      <c r="R61">
        <v>5.7789717840616968</v>
      </c>
      <c r="S61">
        <v>3.8510967226027391</v>
      </c>
      <c r="T61">
        <v>0</v>
      </c>
      <c r="U61">
        <v>318.61990437053203</v>
      </c>
      <c r="V61">
        <v>2.8905067500000001</v>
      </c>
      <c r="W61">
        <v>6.7389823117797691</v>
      </c>
      <c r="X61">
        <v>21.18040752206478</v>
      </c>
      <c r="Y61">
        <v>0</v>
      </c>
      <c r="Z61">
        <v>1.5945037959999999</v>
      </c>
      <c r="AA61">
        <v>0</v>
      </c>
      <c r="AB61">
        <v>0</v>
      </c>
      <c r="AC61">
        <v>0</v>
      </c>
      <c r="AD61">
        <v>0</v>
      </c>
      <c r="AE61">
        <v>4.0297270825409193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13.093740497557132</v>
      </c>
      <c r="AL61">
        <v>3.1250203684165232</v>
      </c>
      <c r="AM61">
        <v>3.9768366789197307</v>
      </c>
      <c r="AN61">
        <v>0</v>
      </c>
      <c r="AO61">
        <v>0</v>
      </c>
      <c r="AP61">
        <v>0.40714073018326435</v>
      </c>
      <c r="AQ61">
        <v>0</v>
      </c>
      <c r="AR61">
        <v>8.9080555384057973</v>
      </c>
      <c r="AS61">
        <v>7.800171228813559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624.95157847987832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85.679024900662242</v>
      </c>
      <c r="L62">
        <v>33.320781246060882</v>
      </c>
      <c r="M62">
        <v>0</v>
      </c>
      <c r="N62">
        <v>15.399899591049387</v>
      </c>
      <c r="O62">
        <v>26.709947036302626</v>
      </c>
      <c r="P62">
        <v>59.917501701525055</v>
      </c>
      <c r="Q62">
        <v>1.9293586223999999</v>
      </c>
      <c r="R62">
        <v>5.7789717840616968</v>
      </c>
      <c r="S62">
        <v>3.8510967226027391</v>
      </c>
      <c r="T62">
        <v>0</v>
      </c>
      <c r="U62">
        <v>318.61990437053203</v>
      </c>
      <c r="V62">
        <v>2.8905067500000001</v>
      </c>
      <c r="W62">
        <v>6.7389823117797691</v>
      </c>
      <c r="X62">
        <v>21.18040752206478</v>
      </c>
      <c r="Y62">
        <v>0</v>
      </c>
      <c r="Z62">
        <v>1.5945037959999999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13.093740497557132</v>
      </c>
      <c r="AL62">
        <v>3.1250203684165232</v>
      </c>
      <c r="AM62">
        <v>3.9768366789197307</v>
      </c>
      <c r="AN62">
        <v>0</v>
      </c>
      <c r="AO62">
        <v>0</v>
      </c>
      <c r="AP62">
        <v>0.40714073018326435</v>
      </c>
      <c r="AQ62">
        <v>0</v>
      </c>
      <c r="AR62">
        <v>8.9080555384057973</v>
      </c>
      <c r="AS62">
        <v>7.800171228813559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620.92185139733738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85.679024900662242</v>
      </c>
      <c r="L63">
        <v>33.418851250903408</v>
      </c>
      <c r="M63">
        <v>0</v>
      </c>
      <c r="N63">
        <v>15.400174832402234</v>
      </c>
      <c r="O63">
        <v>25.030890898305088</v>
      </c>
      <c r="P63">
        <v>59.921529471629448</v>
      </c>
      <c r="Q63">
        <v>1.9237099937304074</v>
      </c>
      <c r="R63">
        <v>5.7789717840616968</v>
      </c>
      <c r="S63">
        <v>3.8517438235294121</v>
      </c>
      <c r="T63">
        <v>0</v>
      </c>
      <c r="U63">
        <v>318.61990437053203</v>
      </c>
      <c r="V63">
        <v>2.8908356550976135</v>
      </c>
      <c r="W63">
        <v>6.7389823117797691</v>
      </c>
      <c r="X63">
        <v>21.18040752206478</v>
      </c>
      <c r="Y63">
        <v>0</v>
      </c>
      <c r="Z63">
        <v>3.1890075919999998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13.093740497557132</v>
      </c>
      <c r="AL63">
        <v>3.1250203684165232</v>
      </c>
      <c r="AM63">
        <v>3.9768366789197307</v>
      </c>
      <c r="AN63">
        <v>0</v>
      </c>
      <c r="AO63">
        <v>0</v>
      </c>
      <c r="AP63">
        <v>0.34450387058724119</v>
      </c>
      <c r="AQ63">
        <v>0</v>
      </c>
      <c r="AR63">
        <v>8.9080555384057973</v>
      </c>
      <c r="AS63">
        <v>7.800171228813559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620.87236258939822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85.679024900662242</v>
      </c>
      <c r="L64">
        <v>33.418851250903408</v>
      </c>
      <c r="M64">
        <v>0</v>
      </c>
      <c r="N64">
        <v>15.400174832402234</v>
      </c>
      <c r="O64">
        <v>25.030890898305088</v>
      </c>
      <c r="P64">
        <v>59.921529471629448</v>
      </c>
      <c r="Q64">
        <v>1.9237099937304074</v>
      </c>
      <c r="R64">
        <v>5.7789717840616968</v>
      </c>
      <c r="S64">
        <v>3.8517438235294121</v>
      </c>
      <c r="T64">
        <v>0</v>
      </c>
      <c r="U64">
        <v>318.61990437053203</v>
      </c>
      <c r="V64">
        <v>2.8908356550976135</v>
      </c>
      <c r="W64">
        <v>6.7389823117797691</v>
      </c>
      <c r="X64">
        <v>21.18040752206478</v>
      </c>
      <c r="Y64">
        <v>0</v>
      </c>
      <c r="Z64">
        <v>3.1890075919999998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13.093740497557132</v>
      </c>
      <c r="AL64">
        <v>3.1250203684165232</v>
      </c>
      <c r="AM64">
        <v>3.9768366789197307</v>
      </c>
      <c r="AN64">
        <v>0</v>
      </c>
      <c r="AO64">
        <v>0</v>
      </c>
      <c r="AP64">
        <v>0.34450387058724119</v>
      </c>
      <c r="AQ64">
        <v>0</v>
      </c>
      <c r="AR64">
        <v>8.9080555384057973</v>
      </c>
      <c r="AS64">
        <v>7.800171228813559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620.87236258939822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85.679024900662242</v>
      </c>
      <c r="L65">
        <v>33.418851250903408</v>
      </c>
      <c r="M65">
        <v>0</v>
      </c>
      <c r="N65">
        <v>15.400174832402234</v>
      </c>
      <c r="O65">
        <v>25.030890898305088</v>
      </c>
      <c r="P65">
        <v>59.921529471629448</v>
      </c>
      <c r="Q65">
        <v>1.9237099937304074</v>
      </c>
      <c r="R65">
        <v>5.7789717840616968</v>
      </c>
      <c r="S65">
        <v>3.8517438235294121</v>
      </c>
      <c r="T65">
        <v>0</v>
      </c>
      <c r="U65">
        <v>318.61990437053203</v>
      </c>
      <c r="V65">
        <v>2.8908356550976135</v>
      </c>
      <c r="W65">
        <v>6.7389823117797691</v>
      </c>
      <c r="X65">
        <v>21.18040752206478</v>
      </c>
      <c r="Y65">
        <v>0</v>
      </c>
      <c r="Z65">
        <v>3.1890075919999998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13.093740497557132</v>
      </c>
      <c r="AL65">
        <v>3.1250203684165232</v>
      </c>
      <c r="AM65">
        <v>3.9768366789197307</v>
      </c>
      <c r="AN65">
        <v>0</v>
      </c>
      <c r="AO65">
        <v>0</v>
      </c>
      <c r="AP65">
        <v>0.34450387058724119</v>
      </c>
      <c r="AQ65">
        <v>0</v>
      </c>
      <c r="AR65">
        <v>8.9080555384057973</v>
      </c>
      <c r="AS65">
        <v>7.800171228813559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620.87236258939822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85.679024900662242</v>
      </c>
      <c r="L66">
        <v>33.418851250903408</v>
      </c>
      <c r="M66">
        <v>0</v>
      </c>
      <c r="N66">
        <v>15.400174832402234</v>
      </c>
      <c r="O66">
        <v>25.030890898305088</v>
      </c>
      <c r="P66">
        <v>59.921529471629448</v>
      </c>
      <c r="Q66">
        <v>1.9237099937304074</v>
      </c>
      <c r="R66">
        <v>5.7789717840616968</v>
      </c>
      <c r="S66">
        <v>3.8517438235294121</v>
      </c>
      <c r="T66">
        <v>0</v>
      </c>
      <c r="U66">
        <v>318.61990437053203</v>
      </c>
      <c r="V66">
        <v>2.8908356550976135</v>
      </c>
      <c r="W66">
        <v>6.7389823117797691</v>
      </c>
      <c r="X66">
        <v>21.18040752206478</v>
      </c>
      <c r="Y66">
        <v>0</v>
      </c>
      <c r="Z66">
        <v>1.5945037959999999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13.093740497557132</v>
      </c>
      <c r="AL66">
        <v>3.1250203684165232</v>
      </c>
      <c r="AM66">
        <v>3.9768366789197307</v>
      </c>
      <c r="AN66">
        <v>0</v>
      </c>
      <c r="AO66">
        <v>0</v>
      </c>
      <c r="AP66">
        <v>0.34450387058724119</v>
      </c>
      <c r="AQ66">
        <v>0</v>
      </c>
      <c r="AR66">
        <v>8.9080555384057973</v>
      </c>
      <c r="AS66">
        <v>7.800171228813559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619.2778587933982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85.679024900662242</v>
      </c>
      <c r="L67">
        <v>33.418851250903408</v>
      </c>
      <c r="M67">
        <v>0</v>
      </c>
      <c r="N67">
        <v>15.400174832402234</v>
      </c>
      <c r="O67">
        <v>25.030890898305088</v>
      </c>
      <c r="P67">
        <v>59.921529471629448</v>
      </c>
      <c r="Q67">
        <v>1.9237099937304074</v>
      </c>
      <c r="R67">
        <v>5.7107959518332132</v>
      </c>
      <c r="S67">
        <v>3.8517438235294121</v>
      </c>
      <c r="T67">
        <v>0</v>
      </c>
      <c r="U67">
        <v>318.61990437053203</v>
      </c>
      <c r="V67">
        <v>2.8908356550976135</v>
      </c>
      <c r="W67">
        <v>6.7389823117797691</v>
      </c>
      <c r="X67">
        <v>21.18040752206478</v>
      </c>
      <c r="Y67">
        <v>0</v>
      </c>
      <c r="Z67">
        <v>1.5945037959999999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13.093740497557132</v>
      </c>
      <c r="AL67">
        <v>5.965948068416524</v>
      </c>
      <c r="AM67">
        <v>3.9768366789197307</v>
      </c>
      <c r="AN67">
        <v>0</v>
      </c>
      <c r="AO67">
        <v>0</v>
      </c>
      <c r="AP67">
        <v>0.34450387058724119</v>
      </c>
      <c r="AQ67">
        <v>0</v>
      </c>
      <c r="AR67">
        <v>8.9080555384057973</v>
      </c>
      <c r="AS67">
        <v>7.800171228813559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622.0506106611698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85.679024900662242</v>
      </c>
      <c r="L68">
        <v>33.418851250903408</v>
      </c>
      <c r="M68">
        <v>0</v>
      </c>
      <c r="N68">
        <v>15.400174832402234</v>
      </c>
      <c r="O68">
        <v>25.030890898305088</v>
      </c>
      <c r="P68">
        <v>59.921529471629448</v>
      </c>
      <c r="Q68">
        <v>1.9223192499999999</v>
      </c>
      <c r="R68">
        <v>5.7729629175550814</v>
      </c>
      <c r="S68">
        <v>3.8495019685039367</v>
      </c>
      <c r="T68">
        <v>0</v>
      </c>
      <c r="U68">
        <v>318.61990437053203</v>
      </c>
      <c r="V68">
        <v>2.8893287007874018</v>
      </c>
      <c r="W68">
        <v>6.7386851365111049</v>
      </c>
      <c r="X68">
        <v>21.179165853877681</v>
      </c>
      <c r="Y68">
        <v>0</v>
      </c>
      <c r="Z68">
        <v>1.5945037959999999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13.093740497557132</v>
      </c>
      <c r="AL68">
        <v>5.965948068416524</v>
      </c>
      <c r="AM68">
        <v>3.9768366789197307</v>
      </c>
      <c r="AN68">
        <v>0</v>
      </c>
      <c r="AO68">
        <v>0</v>
      </c>
      <c r="AP68">
        <v>0.34450387058724119</v>
      </c>
      <c r="AQ68">
        <v>0</v>
      </c>
      <c r="AR68">
        <v>8.9080555384057973</v>
      </c>
      <c r="AS68">
        <v>7.800171228813559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622.10609923036975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85.679024900662242</v>
      </c>
      <c r="L69">
        <v>33.418851250903408</v>
      </c>
      <c r="M69">
        <v>0</v>
      </c>
      <c r="N69">
        <v>15.400174832402234</v>
      </c>
      <c r="O69">
        <v>35.990992876287649</v>
      </c>
      <c r="P69">
        <v>59.921529471629448</v>
      </c>
      <c r="Q69">
        <v>1.9223192499999999</v>
      </c>
      <c r="R69">
        <v>5.7729629175550814</v>
      </c>
      <c r="S69">
        <v>3.8495019685039367</v>
      </c>
      <c r="T69">
        <v>0</v>
      </c>
      <c r="U69">
        <v>318.61990437053203</v>
      </c>
      <c r="V69">
        <v>2.8893287007874018</v>
      </c>
      <c r="W69">
        <v>6.7386851365111049</v>
      </c>
      <c r="X69">
        <v>21.179165853877681</v>
      </c>
      <c r="Y69">
        <v>0</v>
      </c>
      <c r="Z69">
        <v>1.5945037959999999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5.4418446248996828</v>
      </c>
      <c r="AI69">
        <v>0</v>
      </c>
      <c r="AJ69">
        <v>0</v>
      </c>
      <c r="AK69">
        <v>13.093740497557132</v>
      </c>
      <c r="AL69">
        <v>5.965948068416524</v>
      </c>
      <c r="AM69">
        <v>3.9768366789197307</v>
      </c>
      <c r="AN69">
        <v>0</v>
      </c>
      <c r="AO69">
        <v>0</v>
      </c>
      <c r="AP69">
        <v>0.50109640051367033</v>
      </c>
      <c r="AQ69">
        <v>0</v>
      </c>
      <c r="AR69">
        <v>8.9080555384057973</v>
      </c>
      <c r="AS69">
        <v>7.800171228813559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638.66463836317848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85.679024900662242</v>
      </c>
      <c r="L70">
        <v>33.270282596418731</v>
      </c>
      <c r="M70">
        <v>0</v>
      </c>
      <c r="N70">
        <v>15.400174832402234</v>
      </c>
      <c r="O70">
        <v>38.510424436273603</v>
      </c>
      <c r="P70">
        <v>59.921529471629448</v>
      </c>
      <c r="Q70">
        <v>1.9301421793032787</v>
      </c>
      <c r="R70">
        <v>5.7767562461368653</v>
      </c>
      <c r="S70">
        <v>3.8505867872807014</v>
      </c>
      <c r="T70">
        <v>0</v>
      </c>
      <c r="U70">
        <v>318.61990437053203</v>
      </c>
      <c r="V70">
        <v>2.8893287007874018</v>
      </c>
      <c r="W70">
        <v>6.7386851365111049</v>
      </c>
      <c r="X70">
        <v>21.179165853877681</v>
      </c>
      <c r="Y70">
        <v>0</v>
      </c>
      <c r="Z70">
        <v>1.5945037959999999</v>
      </c>
      <c r="AA70">
        <v>3.4352281145100805</v>
      </c>
      <c r="AB70">
        <v>0.814925613503376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10.999473318500529</v>
      </c>
      <c r="AI70">
        <v>0</v>
      </c>
      <c r="AJ70">
        <v>0</v>
      </c>
      <c r="AK70">
        <v>13.093740497557132</v>
      </c>
      <c r="AL70">
        <v>5.965948068416524</v>
      </c>
      <c r="AM70">
        <v>3.9768366789197307</v>
      </c>
      <c r="AN70">
        <v>0</v>
      </c>
      <c r="AO70">
        <v>0</v>
      </c>
      <c r="AP70">
        <v>0.50109640051367033</v>
      </c>
      <c r="AQ70">
        <v>0</v>
      </c>
      <c r="AR70">
        <v>8.9080555384057973</v>
      </c>
      <c r="AS70">
        <v>7.800171228813559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650.855984766956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85.680191329783327</v>
      </c>
      <c r="L71">
        <v>33.269943861425297</v>
      </c>
      <c r="M71">
        <v>0</v>
      </c>
      <c r="N71">
        <v>15.400174832402234</v>
      </c>
      <c r="O71">
        <v>35.771202000000002</v>
      </c>
      <c r="P71">
        <v>59.921529471629448</v>
      </c>
      <c r="Q71">
        <v>1.9301421793032787</v>
      </c>
      <c r="R71">
        <v>5.7767562461368653</v>
      </c>
      <c r="S71">
        <v>3.8505867872807014</v>
      </c>
      <c r="T71">
        <v>0</v>
      </c>
      <c r="U71">
        <v>318.61990437053203</v>
      </c>
      <c r="V71">
        <v>2.8893287007874018</v>
      </c>
      <c r="W71">
        <v>6.7386851365111049</v>
      </c>
      <c r="X71">
        <v>21.179165853877681</v>
      </c>
      <c r="Y71">
        <v>0</v>
      </c>
      <c r="Z71">
        <v>1.5945037959999999</v>
      </c>
      <c r="AA71">
        <v>6.870456229020161</v>
      </c>
      <c r="AB71">
        <v>3.2205858985746443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17.159178204139387</v>
      </c>
      <c r="AI71">
        <v>0</v>
      </c>
      <c r="AJ71">
        <v>0</v>
      </c>
      <c r="AK71">
        <v>13.093740497557132</v>
      </c>
      <c r="AL71">
        <v>5.965948068416524</v>
      </c>
      <c r="AM71">
        <v>3.9768366789197307</v>
      </c>
      <c r="AN71">
        <v>0</v>
      </c>
      <c r="AO71">
        <v>0</v>
      </c>
      <c r="AP71">
        <v>0.50109640051367033</v>
      </c>
      <c r="AQ71">
        <v>0</v>
      </c>
      <c r="AR71">
        <v>8.9080555384057973</v>
      </c>
      <c r="AS71">
        <v>7.800171228813559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660.11818331003019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85.679230920223858</v>
      </c>
      <c r="L72">
        <v>33.270156801885207</v>
      </c>
      <c r="M72">
        <v>0</v>
      </c>
      <c r="N72">
        <v>15.400174832402234</v>
      </c>
      <c r="O72">
        <v>38.510424436273603</v>
      </c>
      <c r="P72">
        <v>59.921529471629448</v>
      </c>
      <c r="Q72">
        <v>1.9301421793032787</v>
      </c>
      <c r="R72">
        <v>5.7767562461368653</v>
      </c>
      <c r="S72">
        <v>3.8505867872807014</v>
      </c>
      <c r="T72">
        <v>0</v>
      </c>
      <c r="U72">
        <v>318.61990437053203</v>
      </c>
      <c r="V72">
        <v>2.8893287007874018</v>
      </c>
      <c r="W72">
        <v>6.7386851365111049</v>
      </c>
      <c r="X72">
        <v>21.179165853877681</v>
      </c>
      <c r="Y72">
        <v>0</v>
      </c>
      <c r="Z72">
        <v>1.5945037959999999</v>
      </c>
      <c r="AA72">
        <v>10.305684343530242</v>
      </c>
      <c r="AB72">
        <v>6.4411715431357841</v>
      </c>
      <c r="AC72">
        <v>2.3661626777132083</v>
      </c>
      <c r="AD72">
        <v>2.2286023065859202</v>
      </c>
      <c r="AE72">
        <v>0</v>
      </c>
      <c r="AF72">
        <v>0</v>
      </c>
      <c r="AG72">
        <v>0</v>
      </c>
      <c r="AH72">
        <v>22.068416976620906</v>
      </c>
      <c r="AI72">
        <v>0</v>
      </c>
      <c r="AJ72">
        <v>0</v>
      </c>
      <c r="AK72">
        <v>13.093740497557132</v>
      </c>
      <c r="AL72">
        <v>12.500081981583477</v>
      </c>
      <c r="AM72">
        <v>3.9768366789197307</v>
      </c>
      <c r="AN72">
        <v>0</v>
      </c>
      <c r="AO72">
        <v>0</v>
      </c>
      <c r="AP72">
        <v>0.50109640051367033</v>
      </c>
      <c r="AQ72">
        <v>0</v>
      </c>
      <c r="AR72">
        <v>8.9080555384057973</v>
      </c>
      <c r="AS72">
        <v>7.800171228813559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685.55060970622287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85.680154767557269</v>
      </c>
      <c r="L73">
        <v>33.270156801885207</v>
      </c>
      <c r="M73">
        <v>0</v>
      </c>
      <c r="N73">
        <v>25.703514542939025</v>
      </c>
      <c r="O73">
        <v>48.50118021419572</v>
      </c>
      <c r="P73">
        <v>59.921529471629448</v>
      </c>
      <c r="Q73">
        <v>1.9301421793032787</v>
      </c>
      <c r="R73">
        <v>5.7767562461368653</v>
      </c>
      <c r="S73">
        <v>3.8505867872807014</v>
      </c>
      <c r="T73">
        <v>0</v>
      </c>
      <c r="U73">
        <v>318.61990437053203</v>
      </c>
      <c r="V73">
        <v>5.0717207503759401</v>
      </c>
      <c r="W73">
        <v>11.3470517435094</v>
      </c>
      <c r="X73">
        <v>36.072052855248309</v>
      </c>
      <c r="Y73">
        <v>0</v>
      </c>
      <c r="Z73">
        <v>1.5945037959999999</v>
      </c>
      <c r="AA73">
        <v>10.305684343530242</v>
      </c>
      <c r="AB73">
        <v>6.4411715431357841</v>
      </c>
      <c r="AC73">
        <v>4.7323251014606562</v>
      </c>
      <c r="AD73">
        <v>4.4675403497350485</v>
      </c>
      <c r="AE73">
        <v>4.0297270825409193</v>
      </c>
      <c r="AF73">
        <v>0</v>
      </c>
      <c r="AG73">
        <v>0</v>
      </c>
      <c r="AH73">
        <v>25.472464380000002</v>
      </c>
      <c r="AI73">
        <v>0</v>
      </c>
      <c r="AJ73">
        <v>0</v>
      </c>
      <c r="AK73">
        <v>13.093740497557132</v>
      </c>
      <c r="AL73">
        <v>12.500081981583477</v>
      </c>
      <c r="AM73">
        <v>3.9768366789197307</v>
      </c>
      <c r="AN73">
        <v>0</v>
      </c>
      <c r="AO73">
        <v>0</v>
      </c>
      <c r="AP73">
        <v>0.43845928696006636</v>
      </c>
      <c r="AQ73">
        <v>0</v>
      </c>
      <c r="AR73">
        <v>8.9080555384057973</v>
      </c>
      <c r="AS73">
        <v>7.800171228813559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739.50551253923584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85.679365068850586</v>
      </c>
      <c r="L74">
        <v>33.270156801885207</v>
      </c>
      <c r="M74">
        <v>0</v>
      </c>
      <c r="N74">
        <v>28.882270068067893</v>
      </c>
      <c r="O74">
        <v>48.50118021419572</v>
      </c>
      <c r="P74">
        <v>59.921529471629448</v>
      </c>
      <c r="Q74">
        <v>1.9301421793032787</v>
      </c>
      <c r="R74">
        <v>10.364653468772961</v>
      </c>
      <c r="S74">
        <v>3.8505867872807014</v>
      </c>
      <c r="T74">
        <v>0</v>
      </c>
      <c r="U74">
        <v>318.61990437053203</v>
      </c>
      <c r="V74">
        <v>5.0717207503759401</v>
      </c>
      <c r="W74">
        <v>11.3470517435094</v>
      </c>
      <c r="X74">
        <v>36.072052855248309</v>
      </c>
      <c r="Y74">
        <v>0</v>
      </c>
      <c r="Z74">
        <v>4.783511388</v>
      </c>
      <c r="AA74">
        <v>10.305684343530242</v>
      </c>
      <c r="AB74">
        <v>9.6617574417104279</v>
      </c>
      <c r="AC74">
        <v>7.1056483438039884</v>
      </c>
      <c r="AD74">
        <v>6.6987265904617708</v>
      </c>
      <c r="AE74">
        <v>8.0594541650818385</v>
      </c>
      <c r="AF74">
        <v>0</v>
      </c>
      <c r="AG74">
        <v>0</v>
      </c>
      <c r="AH74">
        <v>28.598630424899685</v>
      </c>
      <c r="AI74">
        <v>0</v>
      </c>
      <c r="AJ74">
        <v>0</v>
      </c>
      <c r="AK74">
        <v>13.093740497557132</v>
      </c>
      <c r="AL74">
        <v>12.500081981583477</v>
      </c>
      <c r="AM74">
        <v>4.1072248583645914</v>
      </c>
      <c r="AN74">
        <v>0</v>
      </c>
      <c r="AO74">
        <v>0</v>
      </c>
      <c r="AP74">
        <v>0.43845928696006636</v>
      </c>
      <c r="AQ74">
        <v>0</v>
      </c>
      <c r="AR74">
        <v>8.9080555384057973</v>
      </c>
      <c r="AS74">
        <v>7.800171228813559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765.57175986882419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85.680704513226317</v>
      </c>
      <c r="L75">
        <v>33.26987784812394</v>
      </c>
      <c r="M75">
        <v>0</v>
      </c>
      <c r="N75">
        <v>28.882270068067893</v>
      </c>
      <c r="O75">
        <v>48.50118021419572</v>
      </c>
      <c r="P75">
        <v>59.921529471629448</v>
      </c>
      <c r="Q75">
        <v>1.9301421793032787</v>
      </c>
      <c r="R75">
        <v>10.364653468772961</v>
      </c>
      <c r="S75">
        <v>3.8505867872807014</v>
      </c>
      <c r="T75">
        <v>0</v>
      </c>
      <c r="U75">
        <v>318.61990437053203</v>
      </c>
      <c r="V75">
        <v>5.0717207503759401</v>
      </c>
      <c r="W75">
        <v>11.3470517435094</v>
      </c>
      <c r="X75">
        <v>36.072052855248309</v>
      </c>
      <c r="Y75">
        <v>0</v>
      </c>
      <c r="Z75">
        <v>4.783511388</v>
      </c>
      <c r="AA75">
        <v>10.305684343530242</v>
      </c>
      <c r="AB75">
        <v>9.6617574417104279</v>
      </c>
      <c r="AC75">
        <v>7.1056483438039884</v>
      </c>
      <c r="AD75">
        <v>6.6987265904617708</v>
      </c>
      <c r="AE75">
        <v>8.0594541650818385</v>
      </c>
      <c r="AF75">
        <v>0</v>
      </c>
      <c r="AG75">
        <v>0</v>
      </c>
      <c r="AH75">
        <v>28.598630424899685</v>
      </c>
      <c r="AI75">
        <v>0</v>
      </c>
      <c r="AJ75">
        <v>0</v>
      </c>
      <c r="AK75">
        <v>13.093740497557132</v>
      </c>
      <c r="AL75">
        <v>12.500081981583477</v>
      </c>
      <c r="AM75">
        <v>4.1072248583645914</v>
      </c>
      <c r="AN75">
        <v>0</v>
      </c>
      <c r="AO75">
        <v>0</v>
      </c>
      <c r="AP75">
        <v>0.43845928696006636</v>
      </c>
      <c r="AQ75">
        <v>0</v>
      </c>
      <c r="AR75">
        <v>8.9080555384057973</v>
      </c>
      <c r="AS75">
        <v>7.800171228813559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765.57282035943865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85.680704513226317</v>
      </c>
      <c r="L76">
        <v>33.269955225839013</v>
      </c>
      <c r="M76">
        <v>0</v>
      </c>
      <c r="N76">
        <v>28.882270068067893</v>
      </c>
      <c r="O76">
        <v>48.50118021419572</v>
      </c>
      <c r="P76">
        <v>59.921529471629448</v>
      </c>
      <c r="Q76">
        <v>1.9301421793032787</v>
      </c>
      <c r="R76">
        <v>10.364653468772961</v>
      </c>
      <c r="S76">
        <v>3.8505867872807014</v>
      </c>
      <c r="T76">
        <v>0</v>
      </c>
      <c r="U76">
        <v>318.61990437053203</v>
      </c>
      <c r="V76">
        <v>5.0717207503759401</v>
      </c>
      <c r="W76">
        <v>11.3470517435094</v>
      </c>
      <c r="X76">
        <v>36.072052855248309</v>
      </c>
      <c r="Y76">
        <v>0</v>
      </c>
      <c r="Z76">
        <v>4.783511388</v>
      </c>
      <c r="AA76">
        <v>10.305684343530242</v>
      </c>
      <c r="AB76">
        <v>9.6617574417104279</v>
      </c>
      <c r="AC76">
        <v>7.1056483438039884</v>
      </c>
      <c r="AD76">
        <v>6.7013105246025733</v>
      </c>
      <c r="AE76">
        <v>8.0594541650818385</v>
      </c>
      <c r="AF76">
        <v>0</v>
      </c>
      <c r="AG76">
        <v>0</v>
      </c>
      <c r="AH76">
        <v>28.598630424899685</v>
      </c>
      <c r="AI76">
        <v>0</v>
      </c>
      <c r="AJ76">
        <v>0</v>
      </c>
      <c r="AK76">
        <v>13.093740497557132</v>
      </c>
      <c r="AL76">
        <v>12.500081981583477</v>
      </c>
      <c r="AM76">
        <v>4.1072248583645914</v>
      </c>
      <c r="AN76">
        <v>0</v>
      </c>
      <c r="AO76">
        <v>0</v>
      </c>
      <c r="AP76">
        <v>0.43845928696006636</v>
      </c>
      <c r="AQ76">
        <v>0</v>
      </c>
      <c r="AR76">
        <v>8.9080555384057973</v>
      </c>
      <c r="AS76">
        <v>7.800171228813559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765.5754816712946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85.679609207633575</v>
      </c>
      <c r="L77">
        <v>33.270084840621017</v>
      </c>
      <c r="M77">
        <v>0</v>
      </c>
      <c r="N77">
        <v>28.882270068067893</v>
      </c>
      <c r="O77">
        <v>48.50118021419572</v>
      </c>
      <c r="P77">
        <v>59.921529471629448</v>
      </c>
      <c r="Q77">
        <v>1.923128804733728</v>
      </c>
      <c r="R77">
        <v>10.364653468772961</v>
      </c>
      <c r="S77">
        <v>3.8504805701311806</v>
      </c>
      <c r="T77">
        <v>0</v>
      </c>
      <c r="U77">
        <v>318.61990437053203</v>
      </c>
      <c r="V77">
        <v>5.0717207503759401</v>
      </c>
      <c r="W77">
        <v>11.3470517435094</v>
      </c>
      <c r="X77">
        <v>36.072052855248309</v>
      </c>
      <c r="Y77">
        <v>0</v>
      </c>
      <c r="Z77">
        <v>4.783511388</v>
      </c>
      <c r="AA77">
        <v>10.305684343530242</v>
      </c>
      <c r="AB77">
        <v>9.6617574417104279</v>
      </c>
      <c r="AC77">
        <v>7.1056483438039884</v>
      </c>
      <c r="AD77">
        <v>6.7013105246025733</v>
      </c>
      <c r="AE77">
        <v>8.0594541650818385</v>
      </c>
      <c r="AF77">
        <v>0</v>
      </c>
      <c r="AG77">
        <v>0</v>
      </c>
      <c r="AH77">
        <v>28.598630424899685</v>
      </c>
      <c r="AI77">
        <v>0</v>
      </c>
      <c r="AJ77">
        <v>0</v>
      </c>
      <c r="AK77">
        <v>13.093740497557132</v>
      </c>
      <c r="AL77">
        <v>12.500081981583477</v>
      </c>
      <c r="AM77">
        <v>4.1072248583645914</v>
      </c>
      <c r="AN77">
        <v>0</v>
      </c>
      <c r="AO77">
        <v>0</v>
      </c>
      <c r="AP77">
        <v>0.43845928696006636</v>
      </c>
      <c r="AQ77">
        <v>0</v>
      </c>
      <c r="AR77">
        <v>8.9080555384057973</v>
      </c>
      <c r="AS77">
        <v>7.800171228813559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765.56739638876491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85.679609207633575</v>
      </c>
      <c r="L78">
        <v>62.799760401405877</v>
      </c>
      <c r="M78">
        <v>0</v>
      </c>
      <c r="N78">
        <v>28.882270068067893</v>
      </c>
      <c r="O78">
        <v>48.50118021419572</v>
      </c>
      <c r="P78">
        <v>59.921529471629448</v>
      </c>
      <c r="Q78">
        <v>2.6707773514285713</v>
      </c>
      <c r="R78">
        <v>10.364653468772961</v>
      </c>
      <c r="S78">
        <v>6.4489209386068476</v>
      </c>
      <c r="T78">
        <v>0</v>
      </c>
      <c r="U78">
        <v>318.61990437053203</v>
      </c>
      <c r="V78">
        <v>5.0717207503759401</v>
      </c>
      <c r="W78">
        <v>11.3470517435094</v>
      </c>
      <c r="X78">
        <v>36.072052855248309</v>
      </c>
      <c r="Y78">
        <v>0</v>
      </c>
      <c r="Z78">
        <v>4.783511388</v>
      </c>
      <c r="AA78">
        <v>10.305684343530242</v>
      </c>
      <c r="AB78">
        <v>9.6617574417104279</v>
      </c>
      <c r="AC78">
        <v>7.1056483438039884</v>
      </c>
      <c r="AD78">
        <v>3.8758300984102947</v>
      </c>
      <c r="AE78">
        <v>8.0594541650818385</v>
      </c>
      <c r="AF78">
        <v>0</v>
      </c>
      <c r="AG78">
        <v>0</v>
      </c>
      <c r="AH78">
        <v>26.630303797001055</v>
      </c>
      <c r="AI78">
        <v>0</v>
      </c>
      <c r="AJ78">
        <v>0</v>
      </c>
      <c r="AK78">
        <v>13.093740497557132</v>
      </c>
      <c r="AL78">
        <v>12.500081981583477</v>
      </c>
      <c r="AM78">
        <v>4.1072248583645914</v>
      </c>
      <c r="AN78">
        <v>0</v>
      </c>
      <c r="AO78">
        <v>0</v>
      </c>
      <c r="AP78">
        <v>0.43845928696006636</v>
      </c>
      <c r="AQ78">
        <v>0</v>
      </c>
      <c r="AR78">
        <v>8.9080555384057973</v>
      </c>
      <c r="AS78">
        <v>7.800171228813559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793.64935381062924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85.679609207633575</v>
      </c>
      <c r="L79">
        <v>32.730130325227158</v>
      </c>
      <c r="M79">
        <v>0</v>
      </c>
      <c r="N79">
        <v>28.882270068067893</v>
      </c>
      <c r="O79">
        <v>48.50118021419572</v>
      </c>
      <c r="P79">
        <v>59.921529471629448</v>
      </c>
      <c r="Q79">
        <v>2.6707773514285713</v>
      </c>
      <c r="R79">
        <v>10.364653468772961</v>
      </c>
      <c r="S79">
        <v>6.4489209386068476</v>
      </c>
      <c r="T79">
        <v>0</v>
      </c>
      <c r="U79">
        <v>318.61990437053203</v>
      </c>
      <c r="V79">
        <v>5.0717207503759401</v>
      </c>
      <c r="W79">
        <v>11.3470517435094</v>
      </c>
      <c r="X79">
        <v>36.072052855248309</v>
      </c>
      <c r="Y79">
        <v>0</v>
      </c>
      <c r="Z79">
        <v>4.783511388</v>
      </c>
      <c r="AA79">
        <v>10.305684343530242</v>
      </c>
      <c r="AB79">
        <v>9.6617574417104279</v>
      </c>
      <c r="AC79">
        <v>7.1056483438039884</v>
      </c>
      <c r="AD79">
        <v>2.2286023065859202</v>
      </c>
      <c r="AE79">
        <v>8.0594541650818385</v>
      </c>
      <c r="AF79">
        <v>0</v>
      </c>
      <c r="AG79">
        <v>0</v>
      </c>
      <c r="AH79">
        <v>22.693650033199578</v>
      </c>
      <c r="AI79">
        <v>0</v>
      </c>
      <c r="AJ79">
        <v>0</v>
      </c>
      <c r="AK79">
        <v>13.093740497557132</v>
      </c>
      <c r="AL79">
        <v>12.500081981583477</v>
      </c>
      <c r="AM79">
        <v>4.1072248583645914</v>
      </c>
      <c r="AN79">
        <v>0</v>
      </c>
      <c r="AO79">
        <v>0</v>
      </c>
      <c r="AP79">
        <v>0.43845928696006636</v>
      </c>
      <c r="AQ79">
        <v>0</v>
      </c>
      <c r="AR79">
        <v>8.9080555384057973</v>
      </c>
      <c r="AS79">
        <v>7.800171228813559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757.99584217882455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85.679609207633575</v>
      </c>
      <c r="L80">
        <v>32.730130325227158</v>
      </c>
      <c r="M80">
        <v>0</v>
      </c>
      <c r="N80">
        <v>28.882270068067893</v>
      </c>
      <c r="O80">
        <v>48.50118021419572</v>
      </c>
      <c r="P80">
        <v>59.921529471629448</v>
      </c>
      <c r="Q80">
        <v>2.6707773514285713</v>
      </c>
      <c r="R80">
        <v>10.364653468772961</v>
      </c>
      <c r="S80">
        <v>6.4489209386068476</v>
      </c>
      <c r="T80">
        <v>0</v>
      </c>
      <c r="U80">
        <v>318.61990437053203</v>
      </c>
      <c r="V80">
        <v>5.0717207503759401</v>
      </c>
      <c r="W80">
        <v>11.3470517435094</v>
      </c>
      <c r="X80">
        <v>36.072052855248309</v>
      </c>
      <c r="Y80">
        <v>0</v>
      </c>
      <c r="Z80">
        <v>1.5945037959999999</v>
      </c>
      <c r="AA80">
        <v>10.305684343530242</v>
      </c>
      <c r="AB80">
        <v>9.6617574417104279</v>
      </c>
      <c r="AC80">
        <v>4.7323251014606562</v>
      </c>
      <c r="AD80">
        <v>2.2286023065859202</v>
      </c>
      <c r="AE80">
        <v>4.0297270825409193</v>
      </c>
      <c r="AF80">
        <v>0</v>
      </c>
      <c r="AG80">
        <v>0</v>
      </c>
      <c r="AH80">
        <v>17.159178204139387</v>
      </c>
      <c r="AI80">
        <v>0</v>
      </c>
      <c r="AJ80">
        <v>0</v>
      </c>
      <c r="AK80">
        <v>13.093740497557132</v>
      </c>
      <c r="AL80">
        <v>3.6932059592082624</v>
      </c>
      <c r="AM80">
        <v>3.9768366789197307</v>
      </c>
      <c r="AN80">
        <v>0</v>
      </c>
      <c r="AO80">
        <v>0</v>
      </c>
      <c r="AP80">
        <v>0.43845928696006636</v>
      </c>
      <c r="AQ80">
        <v>0</v>
      </c>
      <c r="AR80">
        <v>8.9080555384057973</v>
      </c>
      <c r="AS80">
        <v>7.800171228813559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733.93204823106021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85.679609207633575</v>
      </c>
      <c r="L81">
        <v>32.730130325227158</v>
      </c>
      <c r="M81">
        <v>0</v>
      </c>
      <c r="N81">
        <v>28.882270068067893</v>
      </c>
      <c r="O81">
        <v>48.50118021419572</v>
      </c>
      <c r="P81">
        <v>59.921529471629448</v>
      </c>
      <c r="Q81">
        <v>2.6707773514285713</v>
      </c>
      <c r="R81">
        <v>10.364653468772961</v>
      </c>
      <c r="S81">
        <v>6.4489209386068476</v>
      </c>
      <c r="T81">
        <v>0</v>
      </c>
      <c r="U81">
        <v>318.61990437053203</v>
      </c>
      <c r="V81">
        <v>5.0717207503759401</v>
      </c>
      <c r="W81">
        <v>11.3470517435094</v>
      </c>
      <c r="X81">
        <v>36.072052855248309</v>
      </c>
      <c r="Y81">
        <v>0</v>
      </c>
      <c r="Z81">
        <v>1.5945037959999999</v>
      </c>
      <c r="AA81">
        <v>10.305684343530242</v>
      </c>
      <c r="AB81">
        <v>9.6617574417104279</v>
      </c>
      <c r="AC81">
        <v>2.3661626777132083</v>
      </c>
      <c r="AD81">
        <v>2.2286023065859202</v>
      </c>
      <c r="AE81">
        <v>4.0297270825409193</v>
      </c>
      <c r="AF81">
        <v>0</v>
      </c>
      <c r="AG81">
        <v>0</v>
      </c>
      <c r="AH81">
        <v>11.439452220760295</v>
      </c>
      <c r="AI81">
        <v>0</v>
      </c>
      <c r="AJ81">
        <v>0</v>
      </c>
      <c r="AK81">
        <v>13.093740497557132</v>
      </c>
      <c r="AL81">
        <v>3.1250203684165232</v>
      </c>
      <c r="AM81">
        <v>3.9768366789197307</v>
      </c>
      <c r="AN81">
        <v>0</v>
      </c>
      <c r="AO81">
        <v>0</v>
      </c>
      <c r="AP81">
        <v>0.43845928696006636</v>
      </c>
      <c r="AQ81">
        <v>0</v>
      </c>
      <c r="AR81">
        <v>8.9080555384057973</v>
      </c>
      <c r="AS81">
        <v>7.800171228813559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725.27797423314178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85.679609207633575</v>
      </c>
      <c r="L82">
        <v>32.729702704793944</v>
      </c>
      <c r="M82">
        <v>0</v>
      </c>
      <c r="N82">
        <v>28.882270068067893</v>
      </c>
      <c r="O82">
        <v>48.50118021419572</v>
      </c>
      <c r="P82">
        <v>59.921529471629448</v>
      </c>
      <c r="Q82">
        <v>2.6688717003257327</v>
      </c>
      <c r="R82">
        <v>10.367219399722222</v>
      </c>
      <c r="S82">
        <v>6.4513662377341658</v>
      </c>
      <c r="T82">
        <v>0</v>
      </c>
      <c r="U82">
        <v>318.61990437053203</v>
      </c>
      <c r="V82">
        <v>5.0717207503759401</v>
      </c>
      <c r="W82">
        <v>11.3470517435094</v>
      </c>
      <c r="X82">
        <v>36.072052855248309</v>
      </c>
      <c r="Y82">
        <v>0</v>
      </c>
      <c r="Z82">
        <v>1.5945037959999999</v>
      </c>
      <c r="AA82">
        <v>10.305684343530242</v>
      </c>
      <c r="AB82">
        <v>9.6617574417104279</v>
      </c>
      <c r="AC82">
        <v>2.3661626777132083</v>
      </c>
      <c r="AD82">
        <v>2.2286023065859202</v>
      </c>
      <c r="AE82">
        <v>4.0297270825409193</v>
      </c>
      <c r="AF82">
        <v>0</v>
      </c>
      <c r="AG82">
        <v>0</v>
      </c>
      <c r="AH82">
        <v>5.7197259833790914</v>
      </c>
      <c r="AI82">
        <v>0</v>
      </c>
      <c r="AJ82">
        <v>0</v>
      </c>
      <c r="AK82">
        <v>13.093740497557132</v>
      </c>
      <c r="AL82">
        <v>3.1250203684165232</v>
      </c>
      <c r="AM82">
        <v>3.9768366789197307</v>
      </c>
      <c r="AN82">
        <v>0</v>
      </c>
      <c r="AO82">
        <v>0</v>
      </c>
      <c r="AP82">
        <v>0.43845928696006636</v>
      </c>
      <c r="AQ82">
        <v>0</v>
      </c>
      <c r="AR82">
        <v>8.9080555384057973</v>
      </c>
      <c r="AS82">
        <v>7.800171228813559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719.56092595430118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85.680469938217129</v>
      </c>
      <c r="L83">
        <v>32.730017087785768</v>
      </c>
      <c r="M83">
        <v>0</v>
      </c>
      <c r="N83">
        <v>28.882270068067893</v>
      </c>
      <c r="O83">
        <v>48.50118021419572</v>
      </c>
      <c r="P83">
        <v>59.921529471629448</v>
      </c>
      <c r="Q83">
        <v>1.9301421793032787</v>
      </c>
      <c r="R83">
        <v>10.364653468772961</v>
      </c>
      <c r="S83">
        <v>3.8505867872807014</v>
      </c>
      <c r="T83">
        <v>0</v>
      </c>
      <c r="U83">
        <v>318.61990437053203</v>
      </c>
      <c r="V83">
        <v>5.0717207503759401</v>
      </c>
      <c r="W83">
        <v>11.3470517435094</v>
      </c>
      <c r="X83">
        <v>36.072052855248309</v>
      </c>
      <c r="Y83">
        <v>0</v>
      </c>
      <c r="Z83">
        <v>1.5945037959999999</v>
      </c>
      <c r="AA83">
        <v>6.870456229020161</v>
      </c>
      <c r="AB83">
        <v>6.4411715431357841</v>
      </c>
      <c r="AC83">
        <v>2.3661626777132083</v>
      </c>
      <c r="AD83">
        <v>2.2286023065859202</v>
      </c>
      <c r="AE83">
        <v>4.0297270825409193</v>
      </c>
      <c r="AF83">
        <v>0</v>
      </c>
      <c r="AG83">
        <v>0</v>
      </c>
      <c r="AH83">
        <v>4.6313571600000003</v>
      </c>
      <c r="AI83">
        <v>0</v>
      </c>
      <c r="AJ83">
        <v>0</v>
      </c>
      <c r="AK83">
        <v>13.093740497557132</v>
      </c>
      <c r="AL83">
        <v>3.1250203684165232</v>
      </c>
      <c r="AM83">
        <v>3.9768366789197307</v>
      </c>
      <c r="AN83">
        <v>0</v>
      </c>
      <c r="AO83">
        <v>0</v>
      </c>
      <c r="AP83">
        <v>0.43845928696006636</v>
      </c>
      <c r="AQ83">
        <v>0</v>
      </c>
      <c r="AR83">
        <v>8.9080555384057973</v>
      </c>
      <c r="AS83">
        <v>7.800171228813559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708.47584332898748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85.680469938217129</v>
      </c>
      <c r="L84">
        <v>32.729862572592623</v>
      </c>
      <c r="M84">
        <v>0</v>
      </c>
      <c r="N84">
        <v>28.882270068067893</v>
      </c>
      <c r="O84">
        <v>48.50118021419572</v>
      </c>
      <c r="P84">
        <v>59.921529471629448</v>
      </c>
      <c r="Q84">
        <v>1.9301421793032787</v>
      </c>
      <c r="R84">
        <v>10.364653468772961</v>
      </c>
      <c r="S84">
        <v>3.8505867872807014</v>
      </c>
      <c r="T84">
        <v>0</v>
      </c>
      <c r="U84">
        <v>318.61990437053203</v>
      </c>
      <c r="V84">
        <v>5.0717207503759401</v>
      </c>
      <c r="W84">
        <v>11.3470517435094</v>
      </c>
      <c r="X84">
        <v>36.072052855248309</v>
      </c>
      <c r="Y84">
        <v>0</v>
      </c>
      <c r="Z84">
        <v>1.5945037959999999</v>
      </c>
      <c r="AA84">
        <v>6.870456229020161</v>
      </c>
      <c r="AB84">
        <v>6.4411715431357841</v>
      </c>
      <c r="AC84">
        <v>0</v>
      </c>
      <c r="AD84">
        <v>0</v>
      </c>
      <c r="AE84">
        <v>4.0297270825409193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13.093740497557132</v>
      </c>
      <c r="AL84">
        <v>3.1250203684165232</v>
      </c>
      <c r="AM84">
        <v>3.9768366789197307</v>
      </c>
      <c r="AN84">
        <v>0</v>
      </c>
      <c r="AO84">
        <v>0</v>
      </c>
      <c r="AP84">
        <v>0.43845928696006636</v>
      </c>
      <c r="AQ84">
        <v>0</v>
      </c>
      <c r="AR84">
        <v>8.9080555384057973</v>
      </c>
      <c r="AS84">
        <v>7.800171228813559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699.24956666949527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85.680469938217129</v>
      </c>
      <c r="L85">
        <v>32.730021431128712</v>
      </c>
      <c r="M85">
        <v>0</v>
      </c>
      <c r="N85">
        <v>28.882270068067893</v>
      </c>
      <c r="O85">
        <v>48.50118021419572</v>
      </c>
      <c r="P85">
        <v>59.921529471629448</v>
      </c>
      <c r="Q85">
        <v>1.9301421793032787</v>
      </c>
      <c r="R85">
        <v>5.7767562461368653</v>
      </c>
      <c r="S85">
        <v>3.8505867872807014</v>
      </c>
      <c r="T85">
        <v>0</v>
      </c>
      <c r="U85">
        <v>318.61990437053203</v>
      </c>
      <c r="V85">
        <v>3.4878533831026952</v>
      </c>
      <c r="W85">
        <v>11.3470517435094</v>
      </c>
      <c r="X85">
        <v>36.072052855248309</v>
      </c>
      <c r="Y85">
        <v>0</v>
      </c>
      <c r="Z85">
        <v>1.5945037959999999</v>
      </c>
      <c r="AA85">
        <v>6.870456229020161</v>
      </c>
      <c r="AB85">
        <v>3.2205858985746443</v>
      </c>
      <c r="AC85">
        <v>0</v>
      </c>
      <c r="AD85">
        <v>0</v>
      </c>
      <c r="AE85">
        <v>4.0297270825409193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13.093740497557132</v>
      </c>
      <c r="AL85">
        <v>3.1250203684165232</v>
      </c>
      <c r="AM85">
        <v>3.9768366789197307</v>
      </c>
      <c r="AN85">
        <v>0</v>
      </c>
      <c r="AO85">
        <v>0</v>
      </c>
      <c r="AP85">
        <v>0.43845928696006636</v>
      </c>
      <c r="AQ85">
        <v>0</v>
      </c>
      <c r="AR85">
        <v>8.9080555384057973</v>
      </c>
      <c r="AS85">
        <v>7.800171228813559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689.85737529356095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85.680469938217129</v>
      </c>
      <c r="L86">
        <v>32.730361973443692</v>
      </c>
      <c r="M86">
        <v>0</v>
      </c>
      <c r="N86">
        <v>28.882270068067893</v>
      </c>
      <c r="O86">
        <v>48.50118021419572</v>
      </c>
      <c r="P86">
        <v>59.921529471629448</v>
      </c>
      <c r="Q86">
        <v>1.9301421793032787</v>
      </c>
      <c r="R86">
        <v>5.7767562461368653</v>
      </c>
      <c r="S86">
        <v>3.8505867872807014</v>
      </c>
      <c r="T86">
        <v>0</v>
      </c>
      <c r="U86">
        <v>318.61990437053203</v>
      </c>
      <c r="V86">
        <v>3.4878533831026952</v>
      </c>
      <c r="W86">
        <v>11.3470517435094</v>
      </c>
      <c r="X86">
        <v>36.072052855248309</v>
      </c>
      <c r="Y86">
        <v>0</v>
      </c>
      <c r="Z86">
        <v>1.5945037959999999</v>
      </c>
      <c r="AA86">
        <v>3.4352281145100805</v>
      </c>
      <c r="AB86">
        <v>3.2205858985746443</v>
      </c>
      <c r="AC86">
        <v>0</v>
      </c>
      <c r="AD86">
        <v>0</v>
      </c>
      <c r="AE86">
        <v>4.0297270825409193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13.093740497557132</v>
      </c>
      <c r="AL86">
        <v>3.1250203684165232</v>
      </c>
      <c r="AM86">
        <v>3.9768366789197307</v>
      </c>
      <c r="AN86">
        <v>0</v>
      </c>
      <c r="AO86">
        <v>0</v>
      </c>
      <c r="AP86">
        <v>0.43845928696006636</v>
      </c>
      <c r="AQ86">
        <v>0</v>
      </c>
      <c r="AR86">
        <v>8.9080555384057973</v>
      </c>
      <c r="AS86">
        <v>7.800171228813559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686.42248772136577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85.680469938217129</v>
      </c>
      <c r="L87">
        <v>32.730361973443692</v>
      </c>
      <c r="M87">
        <v>0</v>
      </c>
      <c r="N87">
        <v>28.882270068067893</v>
      </c>
      <c r="O87">
        <v>48.50118021419572</v>
      </c>
      <c r="P87">
        <v>59.921529471629448</v>
      </c>
      <c r="Q87">
        <v>1.9301421793032787</v>
      </c>
      <c r="R87">
        <v>5.7767562461368653</v>
      </c>
      <c r="S87">
        <v>3.8505867872807014</v>
      </c>
      <c r="T87">
        <v>0</v>
      </c>
      <c r="U87">
        <v>318.61990437053203</v>
      </c>
      <c r="V87">
        <v>3.4878533831026952</v>
      </c>
      <c r="W87">
        <v>11.3470517435094</v>
      </c>
      <c r="X87">
        <v>36.072052855248309</v>
      </c>
      <c r="Y87">
        <v>0</v>
      </c>
      <c r="Z87">
        <v>1.5945037959999999</v>
      </c>
      <c r="AA87">
        <v>3.4352281145100805</v>
      </c>
      <c r="AB87">
        <v>0</v>
      </c>
      <c r="AC87">
        <v>0</v>
      </c>
      <c r="AD87">
        <v>0</v>
      </c>
      <c r="AE87">
        <v>4.0297270825409193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13.093740497557132</v>
      </c>
      <c r="AL87">
        <v>3.1250203684165232</v>
      </c>
      <c r="AM87">
        <v>3.9768366789197307</v>
      </c>
      <c r="AN87">
        <v>0</v>
      </c>
      <c r="AO87">
        <v>0</v>
      </c>
      <c r="AP87">
        <v>0.43845928696006636</v>
      </c>
      <c r="AQ87">
        <v>0</v>
      </c>
      <c r="AR87">
        <v>8.9080555384057973</v>
      </c>
      <c r="AS87">
        <v>7.800171228813559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683.20190182279111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85.680469938217129</v>
      </c>
      <c r="L88">
        <v>32.730361973443692</v>
      </c>
      <c r="M88">
        <v>0</v>
      </c>
      <c r="N88">
        <v>28.882270068067893</v>
      </c>
      <c r="O88">
        <v>48.50118021419572</v>
      </c>
      <c r="P88">
        <v>59.921529471629448</v>
      </c>
      <c r="Q88">
        <v>1.9301421793032787</v>
      </c>
      <c r="R88">
        <v>5.7767562461368653</v>
      </c>
      <c r="S88">
        <v>3.8505867872807014</v>
      </c>
      <c r="T88">
        <v>0</v>
      </c>
      <c r="U88">
        <v>318.61990437053203</v>
      </c>
      <c r="V88">
        <v>3.4878533831026952</v>
      </c>
      <c r="W88">
        <v>11.3470517435094</v>
      </c>
      <c r="X88">
        <v>36.072052855248309</v>
      </c>
      <c r="Y88">
        <v>0</v>
      </c>
      <c r="Z88">
        <v>1.5945037959999999</v>
      </c>
      <c r="AA88">
        <v>3.2451546317393349</v>
      </c>
      <c r="AB88">
        <v>0</v>
      </c>
      <c r="AC88">
        <v>0</v>
      </c>
      <c r="AD88">
        <v>0</v>
      </c>
      <c r="AE88">
        <v>4.0297270825409193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13.093740497557132</v>
      </c>
      <c r="AL88">
        <v>3.1250203684165232</v>
      </c>
      <c r="AM88">
        <v>3.9768366789197307</v>
      </c>
      <c r="AN88">
        <v>0</v>
      </c>
      <c r="AO88">
        <v>0</v>
      </c>
      <c r="AP88">
        <v>0.43845928696006636</v>
      </c>
      <c r="AQ88">
        <v>0</v>
      </c>
      <c r="AR88">
        <v>8.9080555384057973</v>
      </c>
      <c r="AS88">
        <v>7.800171228813559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683.01182834002032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85.680469938217129</v>
      </c>
      <c r="L89">
        <v>32.730361973443692</v>
      </c>
      <c r="M89">
        <v>0</v>
      </c>
      <c r="N89">
        <v>28.882270068067893</v>
      </c>
      <c r="O89">
        <v>48.50118021419572</v>
      </c>
      <c r="P89">
        <v>59.921529471629448</v>
      </c>
      <c r="Q89">
        <v>1.9301421793032787</v>
      </c>
      <c r="R89">
        <v>5.7767562461368653</v>
      </c>
      <c r="S89">
        <v>3.8505867872807014</v>
      </c>
      <c r="T89">
        <v>0</v>
      </c>
      <c r="U89">
        <v>318.61990437053203</v>
      </c>
      <c r="V89">
        <v>2.8882571957349588</v>
      </c>
      <c r="W89">
        <v>5.7784457105599589</v>
      </c>
      <c r="X89">
        <v>36.072052855248309</v>
      </c>
      <c r="Y89">
        <v>0</v>
      </c>
      <c r="Z89">
        <v>1.5945037959999999</v>
      </c>
      <c r="AA89">
        <v>0</v>
      </c>
      <c r="AB89">
        <v>0</v>
      </c>
      <c r="AC89">
        <v>0</v>
      </c>
      <c r="AD89">
        <v>0</v>
      </c>
      <c r="AE89">
        <v>4.0297270825409193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13.093740497557132</v>
      </c>
      <c r="AL89">
        <v>3.1250203684165232</v>
      </c>
      <c r="AM89">
        <v>3.9768366789197307</v>
      </c>
      <c r="AN89">
        <v>0</v>
      </c>
      <c r="AO89">
        <v>0</v>
      </c>
      <c r="AP89">
        <v>0.43845928696006636</v>
      </c>
      <c r="AQ89">
        <v>0</v>
      </c>
      <c r="AR89">
        <v>8.9080555384057973</v>
      </c>
      <c r="AS89">
        <v>7.800171228813559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673.59847148796382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85.680469938217129</v>
      </c>
      <c r="L90">
        <v>32.730361973443692</v>
      </c>
      <c r="M90">
        <v>0</v>
      </c>
      <c r="N90">
        <v>28.882270068067893</v>
      </c>
      <c r="O90">
        <v>48.50118021419572</v>
      </c>
      <c r="P90">
        <v>59.921529471629448</v>
      </c>
      <c r="Q90">
        <v>1.9301421793032787</v>
      </c>
      <c r="R90">
        <v>5.7767562461368653</v>
      </c>
      <c r="S90">
        <v>3.8505867872807014</v>
      </c>
      <c r="T90">
        <v>0</v>
      </c>
      <c r="U90">
        <v>318.61990437053203</v>
      </c>
      <c r="V90">
        <v>2.8882571957349588</v>
      </c>
      <c r="W90">
        <v>5.7784457105599589</v>
      </c>
      <c r="X90">
        <v>36.072052855248309</v>
      </c>
      <c r="Y90">
        <v>0</v>
      </c>
      <c r="Z90">
        <v>1.5945037959999999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13.093740497557132</v>
      </c>
      <c r="AL90">
        <v>3.1250203684165232</v>
      </c>
      <c r="AM90">
        <v>3.9768366789197307</v>
      </c>
      <c r="AN90">
        <v>0</v>
      </c>
      <c r="AO90">
        <v>0</v>
      </c>
      <c r="AP90">
        <v>0.43845928696006636</v>
      </c>
      <c r="AQ90">
        <v>0</v>
      </c>
      <c r="AR90">
        <v>8.9080555384057973</v>
      </c>
      <c r="AS90">
        <v>7.800171228813559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669.56874440542288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85.680469938217129</v>
      </c>
      <c r="L91">
        <v>32.730361973443692</v>
      </c>
      <c r="M91">
        <v>0</v>
      </c>
      <c r="N91">
        <v>28.882270068067893</v>
      </c>
      <c r="O91">
        <v>48.50118021419572</v>
      </c>
      <c r="P91">
        <v>59.921529471629448</v>
      </c>
      <c r="Q91">
        <v>1.923128804733728</v>
      </c>
      <c r="R91">
        <v>5.7767562461368653</v>
      </c>
      <c r="S91">
        <v>3.8504805701311806</v>
      </c>
      <c r="T91">
        <v>0</v>
      </c>
      <c r="U91">
        <v>318.61990437053203</v>
      </c>
      <c r="V91">
        <v>3.4870646380189365</v>
      </c>
      <c r="W91">
        <v>11.3470517435094</v>
      </c>
      <c r="X91">
        <v>36.072052855248309</v>
      </c>
      <c r="Y91">
        <v>0</v>
      </c>
      <c r="Z91">
        <v>1.5945037959999999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13.093740497557132</v>
      </c>
      <c r="AL91">
        <v>3.1250203684165232</v>
      </c>
      <c r="AM91">
        <v>3.9768366789197307</v>
      </c>
      <c r="AN91">
        <v>0</v>
      </c>
      <c r="AO91">
        <v>0</v>
      </c>
      <c r="AP91">
        <v>0.43845928696006636</v>
      </c>
      <c r="AQ91">
        <v>0</v>
      </c>
      <c r="AR91">
        <v>8.9080555384057973</v>
      </c>
      <c r="AS91">
        <v>7.800171228813559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675.72903828893743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85.679739175226132</v>
      </c>
      <c r="L92">
        <v>32.730361973443692</v>
      </c>
      <c r="M92">
        <v>0</v>
      </c>
      <c r="N92">
        <v>28.882270068067893</v>
      </c>
      <c r="O92">
        <v>48.50118021419572</v>
      </c>
      <c r="P92">
        <v>59.921529471629448</v>
      </c>
      <c r="Q92">
        <v>1.923128804733728</v>
      </c>
      <c r="R92">
        <v>5.7801951210191085</v>
      </c>
      <c r="S92">
        <v>3.8504805701311806</v>
      </c>
      <c r="T92">
        <v>0</v>
      </c>
      <c r="U92">
        <v>318.61990437053203</v>
      </c>
      <c r="V92">
        <v>2.8882571957349588</v>
      </c>
      <c r="W92">
        <v>5.7784457105599589</v>
      </c>
      <c r="X92">
        <v>36.072052855248309</v>
      </c>
      <c r="Y92">
        <v>0</v>
      </c>
      <c r="Z92">
        <v>1.5945037959999999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13.093740497557132</v>
      </c>
      <c r="AL92">
        <v>3.6932059592082624</v>
      </c>
      <c r="AM92">
        <v>3.9768366789197307</v>
      </c>
      <c r="AN92">
        <v>0</v>
      </c>
      <c r="AO92">
        <v>0</v>
      </c>
      <c r="AP92">
        <v>0.43845928696006636</v>
      </c>
      <c r="AQ92">
        <v>0</v>
      </c>
      <c r="AR92">
        <v>8.9080555384057973</v>
      </c>
      <c r="AS92">
        <v>7.800171228813559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670.13251851638699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85.679739175226132</v>
      </c>
      <c r="L93">
        <v>32.730361973443692</v>
      </c>
      <c r="M93">
        <v>0</v>
      </c>
      <c r="N93">
        <v>28.882270068067893</v>
      </c>
      <c r="O93">
        <v>48.50118021419572</v>
      </c>
      <c r="P93">
        <v>59.921529471629448</v>
      </c>
      <c r="Q93">
        <v>1.923128804733728</v>
      </c>
      <c r="R93">
        <v>5.7801951210191085</v>
      </c>
      <c r="S93">
        <v>3.8504805701311806</v>
      </c>
      <c r="T93">
        <v>0</v>
      </c>
      <c r="U93">
        <v>318.61990437053203</v>
      </c>
      <c r="V93">
        <v>2.8882571957349588</v>
      </c>
      <c r="W93">
        <v>5.7784457105599589</v>
      </c>
      <c r="X93">
        <v>36.072052855248309</v>
      </c>
      <c r="Y93">
        <v>0</v>
      </c>
      <c r="Z93">
        <v>1.5945037959999999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13.093740497557132</v>
      </c>
      <c r="AL93">
        <v>12.500081981583477</v>
      </c>
      <c r="AM93">
        <v>3.9768366789197307</v>
      </c>
      <c r="AN93">
        <v>0</v>
      </c>
      <c r="AO93">
        <v>0</v>
      </c>
      <c r="AP93">
        <v>0.43845928696006636</v>
      </c>
      <c r="AQ93">
        <v>0</v>
      </c>
      <c r="AR93">
        <v>8.9080555384057973</v>
      </c>
      <c r="AS93">
        <v>7.800171228813559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678.93939453876214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85.679521251256645</v>
      </c>
      <c r="L94">
        <v>32.730361973443692</v>
      </c>
      <c r="M94">
        <v>0</v>
      </c>
      <c r="N94">
        <v>28.882270068067893</v>
      </c>
      <c r="O94">
        <v>48.50118021419572</v>
      </c>
      <c r="P94">
        <v>59.921529471629448</v>
      </c>
      <c r="Q94">
        <v>1.923128804733728</v>
      </c>
      <c r="R94">
        <v>5.7801951210191085</v>
      </c>
      <c r="S94">
        <v>3.8504805701311806</v>
      </c>
      <c r="T94">
        <v>0</v>
      </c>
      <c r="U94">
        <v>318.61990437053203</v>
      </c>
      <c r="V94">
        <v>2.8882571957349588</v>
      </c>
      <c r="W94">
        <v>5.7784457105599589</v>
      </c>
      <c r="X94">
        <v>36.072052855248309</v>
      </c>
      <c r="Y94">
        <v>0</v>
      </c>
      <c r="Z94">
        <v>1.5945037959999999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13.093740497557132</v>
      </c>
      <c r="AL94">
        <v>12.500081981583477</v>
      </c>
      <c r="AM94">
        <v>3.9768366789197307</v>
      </c>
      <c r="AN94">
        <v>0</v>
      </c>
      <c r="AO94">
        <v>0</v>
      </c>
      <c r="AP94">
        <v>0.43845928696006636</v>
      </c>
      <c r="AQ94">
        <v>0</v>
      </c>
      <c r="AR94">
        <v>8.9080555384057973</v>
      </c>
      <c r="AS94">
        <v>7.800171228813559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678.93917661479259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85.679669492146303</v>
      </c>
      <c r="L95">
        <v>32.960190206884612</v>
      </c>
      <c r="M95">
        <v>0</v>
      </c>
      <c r="N95">
        <v>28.882270068067893</v>
      </c>
      <c r="O95">
        <v>48.50118021419572</v>
      </c>
      <c r="P95">
        <v>59.921529471629448</v>
      </c>
      <c r="Q95">
        <v>1.9268262222222221</v>
      </c>
      <c r="R95">
        <v>5.7801951210191085</v>
      </c>
      <c r="S95">
        <v>3.8508000000000004</v>
      </c>
      <c r="T95">
        <v>0</v>
      </c>
      <c r="U95">
        <v>318.61990437053203</v>
      </c>
      <c r="V95">
        <v>2.8882571957349588</v>
      </c>
      <c r="W95">
        <v>5.7784457105599589</v>
      </c>
      <c r="X95">
        <v>36.072052855248309</v>
      </c>
      <c r="Y95">
        <v>0</v>
      </c>
      <c r="Z95">
        <v>1.5945037959999999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13.093740497557132</v>
      </c>
      <c r="AL95">
        <v>12.500081981583477</v>
      </c>
      <c r="AM95">
        <v>3.9768366789197307</v>
      </c>
      <c r="AN95">
        <v>0</v>
      </c>
      <c r="AO95">
        <v>0</v>
      </c>
      <c r="AP95">
        <v>0.43845928696006636</v>
      </c>
      <c r="AQ95">
        <v>0</v>
      </c>
      <c r="AR95">
        <v>8.9080555384057973</v>
      </c>
      <c r="AS95">
        <v>7.800171228813559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679.17316993648046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85.679669492146303</v>
      </c>
      <c r="L96">
        <v>32.960190206884612</v>
      </c>
      <c r="M96">
        <v>0</v>
      </c>
      <c r="N96">
        <v>28.882270068067893</v>
      </c>
      <c r="O96">
        <v>48.50118021419572</v>
      </c>
      <c r="P96">
        <v>59.921529471629448</v>
      </c>
      <c r="Q96">
        <v>1.9268262222222221</v>
      </c>
      <c r="R96">
        <v>5.7801951210191085</v>
      </c>
      <c r="S96">
        <v>3.8508000000000004</v>
      </c>
      <c r="T96">
        <v>0</v>
      </c>
      <c r="U96">
        <v>318.61990437053203</v>
      </c>
      <c r="V96">
        <v>2.8882571957349588</v>
      </c>
      <c r="W96">
        <v>5.7784457105599589</v>
      </c>
      <c r="X96">
        <v>36.072052855248309</v>
      </c>
      <c r="Y96">
        <v>0</v>
      </c>
      <c r="Z96">
        <v>1.5945037959999999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13.093740497557132</v>
      </c>
      <c r="AL96">
        <v>12.500081981583477</v>
      </c>
      <c r="AM96">
        <v>3.9768366789197307</v>
      </c>
      <c r="AN96">
        <v>0</v>
      </c>
      <c r="AO96">
        <v>0</v>
      </c>
      <c r="AP96">
        <v>0.43845928696006636</v>
      </c>
      <c r="AQ96">
        <v>0</v>
      </c>
      <c r="AR96">
        <v>8.9080555384057973</v>
      </c>
      <c r="AS96">
        <v>7.800171228813559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679.17316993648046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85.679669492146303</v>
      </c>
      <c r="L97">
        <v>32.960190206884612</v>
      </c>
      <c r="M97">
        <v>0</v>
      </c>
      <c r="N97">
        <v>28.882270068067893</v>
      </c>
      <c r="O97">
        <v>48.50118021419572</v>
      </c>
      <c r="P97">
        <v>59.921529471629448</v>
      </c>
      <c r="Q97">
        <v>1.9268262222222221</v>
      </c>
      <c r="R97">
        <v>5.7799704725415078</v>
      </c>
      <c r="S97">
        <v>3.8508000000000004</v>
      </c>
      <c r="T97">
        <v>0</v>
      </c>
      <c r="U97">
        <v>318.61990437053203</v>
      </c>
      <c r="V97">
        <v>2.8882571957349588</v>
      </c>
      <c r="W97">
        <v>5.7784457105599589</v>
      </c>
      <c r="X97">
        <v>36.072052855248309</v>
      </c>
      <c r="Y97">
        <v>0</v>
      </c>
      <c r="Z97">
        <v>3.1890075919999998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13.093740497557132</v>
      </c>
      <c r="AL97">
        <v>3.6932059592082624</v>
      </c>
      <c r="AM97">
        <v>3.9768366789197307</v>
      </c>
      <c r="AN97">
        <v>0</v>
      </c>
      <c r="AO97">
        <v>0</v>
      </c>
      <c r="AP97">
        <v>0.15659252992642919</v>
      </c>
      <c r="AQ97">
        <v>0</v>
      </c>
      <c r="AR97">
        <v>8.9080555384057973</v>
      </c>
      <c r="AS97">
        <v>7.800171228813559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671.67870630459413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85.679669492146303</v>
      </c>
      <c r="L98">
        <v>32.960190206884612</v>
      </c>
      <c r="M98">
        <v>0</v>
      </c>
      <c r="N98">
        <v>28.882270068067893</v>
      </c>
      <c r="O98">
        <v>48.50118021419572</v>
      </c>
      <c r="P98">
        <v>59.921529471629448</v>
      </c>
      <c r="Q98">
        <v>1.9266072757763975</v>
      </c>
      <c r="R98">
        <v>5.779690072765808</v>
      </c>
      <c r="S98">
        <v>3.8508799700761704</v>
      </c>
      <c r="T98">
        <v>0</v>
      </c>
      <c r="U98">
        <v>318.61990437053203</v>
      </c>
      <c r="V98">
        <v>2.8882571957349588</v>
      </c>
      <c r="W98">
        <v>5.7784457105599589</v>
      </c>
      <c r="X98">
        <v>36.072052855248309</v>
      </c>
      <c r="Y98">
        <v>0</v>
      </c>
      <c r="Z98">
        <v>3.1890075919999998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13.093740497557132</v>
      </c>
      <c r="AL98">
        <v>3.1250203684165232</v>
      </c>
      <c r="AM98">
        <v>3.9768366789197307</v>
      </c>
      <c r="AN98">
        <v>0</v>
      </c>
      <c r="AO98">
        <v>0</v>
      </c>
      <c r="AP98">
        <v>0.15659252992642919</v>
      </c>
      <c r="AQ98">
        <v>0</v>
      </c>
      <c r="AR98">
        <v>8.9080555384057973</v>
      </c>
      <c r="AS98">
        <v>7.800171228813559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671.11010133765694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1.9337362413877759</v>
      </c>
      <c r="L99">
        <f t="shared" si="2"/>
        <v>0.83192251164968956</v>
      </c>
      <c r="M99">
        <f t="shared" si="2"/>
        <v>0</v>
      </c>
      <c r="N99">
        <f t="shared" si="2"/>
        <v>0.63796590584576218</v>
      </c>
      <c r="O99">
        <f t="shared" si="2"/>
        <v>1.0144225766039061</v>
      </c>
      <c r="P99">
        <f t="shared" si="2"/>
        <v>1.4381086517788992</v>
      </c>
      <c r="Q99">
        <f t="shared" si="2"/>
        <v>4.8074844672808308E-2</v>
      </c>
      <c r="R99">
        <f t="shared" si="2"/>
        <v>0.16592156067463631</v>
      </c>
      <c r="S99">
        <f t="shared" si="2"/>
        <v>9.8408662517932913E-2</v>
      </c>
      <c r="T99">
        <f t="shared" si="2"/>
        <v>0</v>
      </c>
      <c r="U99">
        <f t="shared" si="2"/>
        <v>7.6468777048927619</v>
      </c>
      <c r="V99">
        <f t="shared" si="2"/>
        <v>9.008991563102195E-2</v>
      </c>
      <c r="W99">
        <f t="shared" si="2"/>
        <v>0.20530107251214713</v>
      </c>
      <c r="X99">
        <f t="shared" si="2"/>
        <v>0.71295584283841607</v>
      </c>
      <c r="Y99">
        <f t="shared" si="2"/>
        <v>0</v>
      </c>
      <c r="Z99">
        <f t="shared" si="2"/>
        <v>3.5079083511999981E-2</v>
      </c>
      <c r="AA99">
        <f t="shared" si="2"/>
        <v>0.11589143049402244</v>
      </c>
      <c r="AB99">
        <f t="shared" si="2"/>
        <v>6.1026515319879959E-2</v>
      </c>
      <c r="AC99">
        <f t="shared" si="2"/>
        <v>3.1373136157727348E-2</v>
      </c>
      <c r="AD99">
        <f t="shared" si="2"/>
        <v>2.2751446393262684E-2</v>
      </c>
      <c r="AE99">
        <f t="shared" si="2"/>
        <v>5.1379020302396688E-2</v>
      </c>
      <c r="AF99">
        <f t="shared" si="2"/>
        <v>0</v>
      </c>
      <c r="AG99">
        <f t="shared" si="2"/>
        <v>0</v>
      </c>
      <c r="AH99">
        <f t="shared" si="2"/>
        <v>0.14241423260649944</v>
      </c>
      <c r="AI99">
        <f t="shared" si="2"/>
        <v>0</v>
      </c>
      <c r="AJ99">
        <f t="shared" si="2"/>
        <v>0</v>
      </c>
      <c r="AK99">
        <f t="shared" si="2"/>
        <v>0.31424977194137127</v>
      </c>
      <c r="AL99">
        <f t="shared" si="2"/>
        <v>0.15120837628648862</v>
      </c>
      <c r="AM99">
        <f t="shared" si="2"/>
        <v>9.5835244832408031E-2</v>
      </c>
      <c r="AN99">
        <f t="shared" si="2"/>
        <v>0</v>
      </c>
      <c r="AO99">
        <f t="shared" si="2"/>
        <v>0</v>
      </c>
      <c r="AP99">
        <f t="shared" si="2"/>
        <v>1.0444727828376894E-2</v>
      </c>
      <c r="AQ99">
        <f t="shared" si="2"/>
        <v>0</v>
      </c>
      <c r="AR99">
        <f t="shared" si="2"/>
        <v>0.21595286298405847</v>
      </c>
      <c r="AS99">
        <f t="shared" si="2"/>
        <v>0.18486721640934461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16.2562585560736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1.9600770464807435</v>
      </c>
      <c r="L3">
        <v>307.09780674493061</v>
      </c>
      <c r="M3">
        <v>27.179508998532235</v>
      </c>
      <c r="N3">
        <v>34.888835968605889</v>
      </c>
      <c r="O3">
        <v>0</v>
      </c>
      <c r="P3">
        <v>37.090946730686518</v>
      </c>
      <c r="Q3">
        <v>1.779303354632588</v>
      </c>
      <c r="R3">
        <v>7.5811589332254155</v>
      </c>
      <c r="S3">
        <v>4.7193356912080056</v>
      </c>
      <c r="T3">
        <v>0</v>
      </c>
      <c r="U3">
        <v>24.739992574624825</v>
      </c>
      <c r="V3">
        <v>3.3705716884154464</v>
      </c>
      <c r="W3">
        <v>7.6077631072402303</v>
      </c>
      <c r="X3">
        <v>23.972118685576284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2.4753424670385393</v>
      </c>
      <c r="AG3">
        <v>12.838432261200003</v>
      </c>
      <c r="AH3">
        <v>0</v>
      </c>
      <c r="AI3">
        <v>0</v>
      </c>
      <c r="AJ3">
        <v>0</v>
      </c>
      <c r="AK3">
        <v>15.81567848494878</v>
      </c>
      <c r="AL3">
        <v>0</v>
      </c>
      <c r="AM3">
        <v>4.8036804538634659</v>
      </c>
      <c r="AN3">
        <v>0.64457600000000004</v>
      </c>
      <c r="AO3">
        <v>0</v>
      </c>
      <c r="AP3">
        <v>1.8160499875724938</v>
      </c>
      <c r="AQ3">
        <v>0</v>
      </c>
      <c r="AR3">
        <v>12.390526497282607</v>
      </c>
      <c r="AS3">
        <v>9.6148122891763315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542.38651796524107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1.9999223871270115</v>
      </c>
      <c r="L4">
        <v>307.09780674493061</v>
      </c>
      <c r="M4">
        <v>27.179508998532235</v>
      </c>
      <c r="N4">
        <v>34.888835968605889</v>
      </c>
      <c r="O4">
        <v>0</v>
      </c>
      <c r="P4">
        <v>37.090946730686518</v>
      </c>
      <c r="Q4">
        <v>1.779303354632588</v>
      </c>
      <c r="R4">
        <v>7.3800539118040094</v>
      </c>
      <c r="S4">
        <v>4.7193356912080056</v>
      </c>
      <c r="T4">
        <v>0</v>
      </c>
      <c r="U4">
        <v>24.739992574624825</v>
      </c>
      <c r="V4">
        <v>3.3705716884154464</v>
      </c>
      <c r="W4">
        <v>7.6077631072402303</v>
      </c>
      <c r="X4">
        <v>23.972118685576284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2.4753424670385393</v>
      </c>
      <c r="AG4">
        <v>12.838432261200003</v>
      </c>
      <c r="AH4">
        <v>0</v>
      </c>
      <c r="AI4">
        <v>0</v>
      </c>
      <c r="AJ4">
        <v>0</v>
      </c>
      <c r="AK4">
        <v>15.81567848494878</v>
      </c>
      <c r="AL4">
        <v>0</v>
      </c>
      <c r="AM4">
        <v>4.8036804538634659</v>
      </c>
      <c r="AN4">
        <v>0.64457600000000004</v>
      </c>
      <c r="AO4">
        <v>0</v>
      </c>
      <c r="AP4">
        <v>1.8160499875724938</v>
      </c>
      <c r="AQ4">
        <v>0</v>
      </c>
      <c r="AR4">
        <v>12.390526497282607</v>
      </c>
      <c r="AS4">
        <v>9.6148122891763315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542.22525828446589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2.1899691113804907</v>
      </c>
      <c r="L5">
        <v>307.09780674493061</v>
      </c>
      <c r="M5">
        <v>27.179508998532235</v>
      </c>
      <c r="N5">
        <v>34.888835968605889</v>
      </c>
      <c r="O5">
        <v>0</v>
      </c>
      <c r="P5">
        <v>37.090946730686518</v>
      </c>
      <c r="Q5">
        <v>1.779303354632588</v>
      </c>
      <c r="R5">
        <v>7.1310874668435016</v>
      </c>
      <c r="S5">
        <v>4.6207234320819115</v>
      </c>
      <c r="T5">
        <v>0</v>
      </c>
      <c r="U5">
        <v>24.739992574624825</v>
      </c>
      <c r="V5">
        <v>4.6077143233532931</v>
      </c>
      <c r="W5">
        <v>10.123158703849651</v>
      </c>
      <c r="X5">
        <v>32.399795352272726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2.4753424670385393</v>
      </c>
      <c r="AG5">
        <v>12.838432261200003</v>
      </c>
      <c r="AH5">
        <v>0</v>
      </c>
      <c r="AI5">
        <v>0</v>
      </c>
      <c r="AJ5">
        <v>0</v>
      </c>
      <c r="AK5">
        <v>15.81567848494878</v>
      </c>
      <c r="AL5">
        <v>0</v>
      </c>
      <c r="AM5">
        <v>4.8036804538634659</v>
      </c>
      <c r="AN5">
        <v>0.64457600000000004</v>
      </c>
      <c r="AO5">
        <v>0</v>
      </c>
      <c r="AP5">
        <v>1.6268779221209611</v>
      </c>
      <c r="AQ5">
        <v>0</v>
      </c>
      <c r="AR5">
        <v>10.434127802717391</v>
      </c>
      <c r="AS5">
        <v>9.6148122891763315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552.10237044285975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2.3299950561162448</v>
      </c>
      <c r="L6">
        <v>307.09780674493061</v>
      </c>
      <c r="M6">
        <v>27.179508998532235</v>
      </c>
      <c r="N6">
        <v>34.888835968605889</v>
      </c>
      <c r="O6">
        <v>0</v>
      </c>
      <c r="P6">
        <v>37.090946730686518</v>
      </c>
      <c r="Q6">
        <v>1.779303354632588</v>
      </c>
      <c r="R6">
        <v>7.1310874668435016</v>
      </c>
      <c r="S6">
        <v>4.6207234320819115</v>
      </c>
      <c r="T6">
        <v>0</v>
      </c>
      <c r="U6">
        <v>24.739992574624825</v>
      </c>
      <c r="V6">
        <v>4.6077143233532931</v>
      </c>
      <c r="W6">
        <v>10.123158703849651</v>
      </c>
      <c r="X6">
        <v>32.399795352272726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2.4753424670385393</v>
      </c>
      <c r="AG6">
        <v>12.838432261200003</v>
      </c>
      <c r="AH6">
        <v>0</v>
      </c>
      <c r="AI6">
        <v>0</v>
      </c>
      <c r="AJ6">
        <v>0</v>
      </c>
      <c r="AK6">
        <v>15.81567848494878</v>
      </c>
      <c r="AL6">
        <v>0</v>
      </c>
      <c r="AM6">
        <v>4.8036804538634659</v>
      </c>
      <c r="AN6">
        <v>0.64457600000000004</v>
      </c>
      <c r="AO6">
        <v>0</v>
      </c>
      <c r="AP6">
        <v>1.6268779221209611</v>
      </c>
      <c r="AQ6">
        <v>0</v>
      </c>
      <c r="AR6">
        <v>10.434127802717391</v>
      </c>
      <c r="AS6">
        <v>9.6148122891763315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552.24239638759548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2.4500279698788785</v>
      </c>
      <c r="L7">
        <v>307.09780674493061</v>
      </c>
      <c r="M7">
        <v>27.179508998532235</v>
      </c>
      <c r="N7">
        <v>34.888835968605889</v>
      </c>
      <c r="O7">
        <v>0</v>
      </c>
      <c r="P7">
        <v>37.090946730686518</v>
      </c>
      <c r="Q7">
        <v>1.779303354632588</v>
      </c>
      <c r="R7">
        <v>7.1310874668435016</v>
      </c>
      <c r="S7">
        <v>4.6207234320819115</v>
      </c>
      <c r="T7">
        <v>0</v>
      </c>
      <c r="U7">
        <v>24.739992574624825</v>
      </c>
      <c r="V7">
        <v>3.370737579273694</v>
      </c>
      <c r="W7">
        <v>7.7094050402930403</v>
      </c>
      <c r="X7">
        <v>24.097299616270146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2.4753424670385393</v>
      </c>
      <c r="AG7">
        <v>12.838432261200003</v>
      </c>
      <c r="AH7">
        <v>0</v>
      </c>
      <c r="AI7">
        <v>0</v>
      </c>
      <c r="AJ7">
        <v>0</v>
      </c>
      <c r="AK7">
        <v>15.81567848494878</v>
      </c>
      <c r="AL7">
        <v>0</v>
      </c>
      <c r="AM7">
        <v>4.8036804538634659</v>
      </c>
      <c r="AN7">
        <v>0.64457600000000004</v>
      </c>
      <c r="AO7">
        <v>0</v>
      </c>
      <c r="AP7">
        <v>0</v>
      </c>
      <c r="AQ7">
        <v>0</v>
      </c>
      <c r="AR7">
        <v>10.434127802717391</v>
      </c>
      <c r="AS7">
        <v>9.6148122891763315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538.78232523559848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2.5001753618673317</v>
      </c>
      <c r="L8">
        <v>307.09780674493061</v>
      </c>
      <c r="M8">
        <v>27.179508998532235</v>
      </c>
      <c r="N8">
        <v>34.888835968605889</v>
      </c>
      <c r="O8">
        <v>0</v>
      </c>
      <c r="P8">
        <v>37.090946730686518</v>
      </c>
      <c r="Q8">
        <v>1.779303354632588</v>
      </c>
      <c r="R8">
        <v>7.1310874668435016</v>
      </c>
      <c r="S8">
        <v>4.6207234320819115</v>
      </c>
      <c r="T8">
        <v>0</v>
      </c>
      <c r="U8">
        <v>24.739992574624825</v>
      </c>
      <c r="V8">
        <v>3.370737579273694</v>
      </c>
      <c r="W8">
        <v>7.7094050402930403</v>
      </c>
      <c r="X8">
        <v>24.097299616270146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4.8668320947778652</v>
      </c>
      <c r="AF8">
        <v>2.4753424670385393</v>
      </c>
      <c r="AG8">
        <v>12.838432261200003</v>
      </c>
      <c r="AH8">
        <v>0</v>
      </c>
      <c r="AI8">
        <v>0</v>
      </c>
      <c r="AJ8">
        <v>0</v>
      </c>
      <c r="AK8">
        <v>15.81567848494878</v>
      </c>
      <c r="AL8">
        <v>0</v>
      </c>
      <c r="AM8">
        <v>4.8036804538634659</v>
      </c>
      <c r="AN8">
        <v>0.64457600000000004</v>
      </c>
      <c r="AO8">
        <v>0</v>
      </c>
      <c r="AP8">
        <v>0</v>
      </c>
      <c r="AQ8">
        <v>0</v>
      </c>
      <c r="AR8">
        <v>10.434127802717391</v>
      </c>
      <c r="AS8">
        <v>9.6148122891763315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543.69930472236467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3.7300105014608236</v>
      </c>
      <c r="L9">
        <v>307.09780674493061</v>
      </c>
      <c r="M9">
        <v>27.179508998532235</v>
      </c>
      <c r="N9">
        <v>34.888835968605889</v>
      </c>
      <c r="O9">
        <v>0</v>
      </c>
      <c r="P9">
        <v>37.090946730686518</v>
      </c>
      <c r="Q9">
        <v>1.779303354632588</v>
      </c>
      <c r="R9">
        <v>7.1310874668435016</v>
      </c>
      <c r="S9">
        <v>4.6207234320819115</v>
      </c>
      <c r="T9">
        <v>0</v>
      </c>
      <c r="U9">
        <v>24.739992574624825</v>
      </c>
      <c r="V9">
        <v>3.370737579273694</v>
      </c>
      <c r="W9">
        <v>7.7094050402930403</v>
      </c>
      <c r="X9">
        <v>24.097299616270146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4.8668320947778652</v>
      </c>
      <c r="AF9">
        <v>2.4753424670385393</v>
      </c>
      <c r="AG9">
        <v>12.838432261200003</v>
      </c>
      <c r="AH9">
        <v>0</v>
      </c>
      <c r="AI9">
        <v>0</v>
      </c>
      <c r="AJ9">
        <v>0</v>
      </c>
      <c r="AK9">
        <v>15.81567848494878</v>
      </c>
      <c r="AL9">
        <v>0</v>
      </c>
      <c r="AM9">
        <v>4.8036804538634659</v>
      </c>
      <c r="AN9">
        <v>0.64457600000000004</v>
      </c>
      <c r="AO9">
        <v>0</v>
      </c>
      <c r="AP9">
        <v>0</v>
      </c>
      <c r="AQ9">
        <v>0</v>
      </c>
      <c r="AR9">
        <v>10.434127802717391</v>
      </c>
      <c r="AS9">
        <v>9.6148122891763315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544.92913986195822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4.0199574798117403</v>
      </c>
      <c r="L10">
        <v>307.09780674493061</v>
      </c>
      <c r="M10">
        <v>27.179508998532235</v>
      </c>
      <c r="N10">
        <v>34.888835968605889</v>
      </c>
      <c r="O10">
        <v>0</v>
      </c>
      <c r="P10">
        <v>37.090946730686518</v>
      </c>
      <c r="Q10">
        <v>1.779303354632588</v>
      </c>
      <c r="R10">
        <v>7.1310874668435016</v>
      </c>
      <c r="S10">
        <v>4.6207234320819115</v>
      </c>
      <c r="T10">
        <v>0</v>
      </c>
      <c r="U10">
        <v>24.739992574624825</v>
      </c>
      <c r="V10">
        <v>3.370737579273694</v>
      </c>
      <c r="W10">
        <v>7.7094050402930403</v>
      </c>
      <c r="X10">
        <v>24.097299616270146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4.8668320947778652</v>
      </c>
      <c r="AF10">
        <v>2.4753424670385393</v>
      </c>
      <c r="AG10">
        <v>12.838432261200003</v>
      </c>
      <c r="AH10">
        <v>0</v>
      </c>
      <c r="AI10">
        <v>0</v>
      </c>
      <c r="AJ10">
        <v>0</v>
      </c>
      <c r="AK10">
        <v>15.81567848494878</v>
      </c>
      <c r="AL10">
        <v>0</v>
      </c>
      <c r="AM10">
        <v>4.8036804538634659</v>
      </c>
      <c r="AN10">
        <v>0.64457600000000004</v>
      </c>
      <c r="AO10">
        <v>0</v>
      </c>
      <c r="AP10">
        <v>0</v>
      </c>
      <c r="AQ10">
        <v>0</v>
      </c>
      <c r="AR10">
        <v>10.434127802717391</v>
      </c>
      <c r="AS10">
        <v>9.6148122891763315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545.21908684030916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3.6600694196926069</v>
      </c>
      <c r="L11">
        <v>307.10621563146492</v>
      </c>
      <c r="M11">
        <v>27.179508998532235</v>
      </c>
      <c r="N11">
        <v>34.888835968605889</v>
      </c>
      <c r="O11">
        <v>0</v>
      </c>
      <c r="P11">
        <v>37.090946730686518</v>
      </c>
      <c r="Q11">
        <v>1.7798641466346152</v>
      </c>
      <c r="R11">
        <v>7.2199322833117714</v>
      </c>
      <c r="S11">
        <v>4.6199844666327055</v>
      </c>
      <c r="T11">
        <v>0</v>
      </c>
      <c r="U11">
        <v>24.739992574624825</v>
      </c>
      <c r="V11">
        <v>3.3705716884154464</v>
      </c>
      <c r="W11">
        <v>7.6077631072402303</v>
      </c>
      <c r="X11">
        <v>23.972118685576284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4.8668320947778652</v>
      </c>
      <c r="AF11">
        <v>2.4753424670385393</v>
      </c>
      <c r="AG11">
        <v>12.838432261200003</v>
      </c>
      <c r="AH11">
        <v>0</v>
      </c>
      <c r="AI11">
        <v>0</v>
      </c>
      <c r="AJ11">
        <v>0</v>
      </c>
      <c r="AK11">
        <v>15.81567848494878</v>
      </c>
      <c r="AL11">
        <v>0</v>
      </c>
      <c r="AM11">
        <v>4.8036804538634659</v>
      </c>
      <c r="AN11">
        <v>0.64457600000000004</v>
      </c>
      <c r="AO11">
        <v>0</v>
      </c>
      <c r="AP11">
        <v>0</v>
      </c>
      <c r="AQ11">
        <v>0</v>
      </c>
      <c r="AR11">
        <v>12.390526497282607</v>
      </c>
      <c r="AS11">
        <v>9.6148122891763315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546.68568424970579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4.0100370562865244</v>
      </c>
      <c r="L12">
        <v>307.10621563146492</v>
      </c>
      <c r="M12">
        <v>27.179508998532235</v>
      </c>
      <c r="N12">
        <v>34.888835968605889</v>
      </c>
      <c r="O12">
        <v>0</v>
      </c>
      <c r="P12">
        <v>37.090946730686518</v>
      </c>
      <c r="Q12">
        <v>1.7798641466346152</v>
      </c>
      <c r="R12">
        <v>7.2199322833117714</v>
      </c>
      <c r="S12">
        <v>4.6199844666327055</v>
      </c>
      <c r="T12">
        <v>0</v>
      </c>
      <c r="U12">
        <v>24.739992574624825</v>
      </c>
      <c r="V12">
        <v>3.3705716884154464</v>
      </c>
      <c r="W12">
        <v>7.6077631072402303</v>
      </c>
      <c r="X12">
        <v>23.972118685576284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4.8668320947778652</v>
      </c>
      <c r="AF12">
        <v>2.4753424670385393</v>
      </c>
      <c r="AG12">
        <v>12.838432261200003</v>
      </c>
      <c r="AH12">
        <v>0</v>
      </c>
      <c r="AI12">
        <v>0</v>
      </c>
      <c r="AJ12">
        <v>0</v>
      </c>
      <c r="AK12">
        <v>15.81567848494878</v>
      </c>
      <c r="AL12">
        <v>0</v>
      </c>
      <c r="AM12">
        <v>4.8036804538634659</v>
      </c>
      <c r="AN12">
        <v>0.64457600000000004</v>
      </c>
      <c r="AO12">
        <v>0</v>
      </c>
      <c r="AP12">
        <v>0</v>
      </c>
      <c r="AQ12">
        <v>0</v>
      </c>
      <c r="AR12">
        <v>12.390526497282607</v>
      </c>
      <c r="AS12">
        <v>9.6148122891763315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547.03565188629966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4.3598674522685794</v>
      </c>
      <c r="L13">
        <v>307.09780674493061</v>
      </c>
      <c r="M13">
        <v>27.179508998532235</v>
      </c>
      <c r="N13">
        <v>34.888835968605889</v>
      </c>
      <c r="O13">
        <v>0</v>
      </c>
      <c r="P13">
        <v>37.090946730686518</v>
      </c>
      <c r="Q13">
        <v>1.779303354632588</v>
      </c>
      <c r="R13">
        <v>7.2205944214659699</v>
      </c>
      <c r="S13">
        <v>4.6207234320819115</v>
      </c>
      <c r="T13">
        <v>0</v>
      </c>
      <c r="U13">
        <v>24.739992574624825</v>
      </c>
      <c r="V13">
        <v>3.3705716884154464</v>
      </c>
      <c r="W13">
        <v>7.6077631072402303</v>
      </c>
      <c r="X13">
        <v>23.972118685576284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4.8668320947778652</v>
      </c>
      <c r="AF13">
        <v>2.4753424670385393</v>
      </c>
      <c r="AG13">
        <v>12.838432261200003</v>
      </c>
      <c r="AH13">
        <v>0</v>
      </c>
      <c r="AI13">
        <v>0</v>
      </c>
      <c r="AJ13">
        <v>0</v>
      </c>
      <c r="AK13">
        <v>15.81567848494878</v>
      </c>
      <c r="AL13">
        <v>0</v>
      </c>
      <c r="AM13">
        <v>4.8036804538634659</v>
      </c>
      <c r="AN13">
        <v>0.64457600000000004</v>
      </c>
      <c r="AO13">
        <v>0</v>
      </c>
      <c r="AP13">
        <v>0</v>
      </c>
      <c r="AQ13">
        <v>0</v>
      </c>
      <c r="AR13">
        <v>10.434127802717391</v>
      </c>
      <c r="AS13">
        <v>9.6148122891763315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545.42151501278352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4.880056517775329</v>
      </c>
      <c r="L14">
        <v>307.09780674493061</v>
      </c>
      <c r="M14">
        <v>27.179508998532235</v>
      </c>
      <c r="N14">
        <v>34.888835968605889</v>
      </c>
      <c r="O14">
        <v>0</v>
      </c>
      <c r="P14">
        <v>37.090946730686518</v>
      </c>
      <c r="Q14">
        <v>1.779303354632588</v>
      </c>
      <c r="R14">
        <v>7.2205944214659699</v>
      </c>
      <c r="S14">
        <v>4.6207234320819115</v>
      </c>
      <c r="T14">
        <v>0</v>
      </c>
      <c r="U14">
        <v>24.739992574624825</v>
      </c>
      <c r="V14">
        <v>3.3705716884154464</v>
      </c>
      <c r="W14">
        <v>7.6077631072402303</v>
      </c>
      <c r="X14">
        <v>23.972118685576284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4.8668320947778652</v>
      </c>
      <c r="AF14">
        <v>2.4753424670385393</v>
      </c>
      <c r="AG14">
        <v>12.838432261200003</v>
      </c>
      <c r="AH14">
        <v>0</v>
      </c>
      <c r="AI14">
        <v>0</v>
      </c>
      <c r="AJ14">
        <v>0</v>
      </c>
      <c r="AK14">
        <v>15.81567848494878</v>
      </c>
      <c r="AL14">
        <v>0</v>
      </c>
      <c r="AM14">
        <v>4.8036804538634659</v>
      </c>
      <c r="AN14">
        <v>0.64457600000000004</v>
      </c>
      <c r="AO14">
        <v>0</v>
      </c>
      <c r="AP14">
        <v>0</v>
      </c>
      <c r="AQ14">
        <v>0</v>
      </c>
      <c r="AR14">
        <v>10.434127802717391</v>
      </c>
      <c r="AS14">
        <v>9.6148122891763315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545.94170407829029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5.1000213665339755</v>
      </c>
      <c r="L15">
        <v>307.09780674493061</v>
      </c>
      <c r="M15">
        <v>27.178264586330936</v>
      </c>
      <c r="N15">
        <v>34.888894333701785</v>
      </c>
      <c r="O15">
        <v>0</v>
      </c>
      <c r="P15">
        <v>37.090946730686518</v>
      </c>
      <c r="Q15">
        <v>1.779303354632588</v>
      </c>
      <c r="R15">
        <v>7.2205944214659699</v>
      </c>
      <c r="S15">
        <v>4.6207234320819115</v>
      </c>
      <c r="T15">
        <v>0</v>
      </c>
      <c r="U15">
        <v>24.739992574624825</v>
      </c>
      <c r="V15">
        <v>3.3705716884154464</v>
      </c>
      <c r="W15">
        <v>7.6006707067137809</v>
      </c>
      <c r="X15">
        <v>23.970457310529277</v>
      </c>
      <c r="Y15">
        <v>0</v>
      </c>
      <c r="Z15">
        <v>0</v>
      </c>
      <c r="AA15">
        <v>4.1489058704641346</v>
      </c>
      <c r="AB15">
        <v>0</v>
      </c>
      <c r="AC15">
        <v>0</v>
      </c>
      <c r="AD15">
        <v>0</v>
      </c>
      <c r="AE15">
        <v>4.8668320947778652</v>
      </c>
      <c r="AF15">
        <v>2.4753424670385393</v>
      </c>
      <c r="AG15">
        <v>12.838432261200003</v>
      </c>
      <c r="AH15">
        <v>0</v>
      </c>
      <c r="AI15">
        <v>0</v>
      </c>
      <c r="AJ15">
        <v>0</v>
      </c>
      <c r="AK15">
        <v>15.81567848494878</v>
      </c>
      <c r="AL15">
        <v>0</v>
      </c>
      <c r="AM15">
        <v>4.8036804538634659</v>
      </c>
      <c r="AN15">
        <v>0.64457600000000004</v>
      </c>
      <c r="AO15">
        <v>0</v>
      </c>
      <c r="AP15">
        <v>0</v>
      </c>
      <c r="AQ15">
        <v>0</v>
      </c>
      <c r="AR15">
        <v>10.434127802717391</v>
      </c>
      <c r="AS15">
        <v>9.420926737288136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550.106749422946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5.1000213665339755</v>
      </c>
      <c r="L16">
        <v>307.09780674493061</v>
      </c>
      <c r="M16">
        <v>27.178264586330936</v>
      </c>
      <c r="N16">
        <v>34.888894333701785</v>
      </c>
      <c r="O16">
        <v>0</v>
      </c>
      <c r="P16">
        <v>37.090946730686518</v>
      </c>
      <c r="Q16">
        <v>1.779303354632588</v>
      </c>
      <c r="R16">
        <v>7.2205944214659699</v>
      </c>
      <c r="S16">
        <v>4.6207234320819115</v>
      </c>
      <c r="T16">
        <v>0</v>
      </c>
      <c r="U16">
        <v>24.739992574624825</v>
      </c>
      <c r="V16">
        <v>3.3705716884154464</v>
      </c>
      <c r="W16">
        <v>7.6006707067137809</v>
      </c>
      <c r="X16">
        <v>23.970457310529277</v>
      </c>
      <c r="Y16">
        <v>0</v>
      </c>
      <c r="Z16">
        <v>0</v>
      </c>
      <c r="AA16">
        <v>8.2978117409282692</v>
      </c>
      <c r="AB16">
        <v>0</v>
      </c>
      <c r="AC16">
        <v>0</v>
      </c>
      <c r="AD16">
        <v>0</v>
      </c>
      <c r="AE16">
        <v>4.8668320947778652</v>
      </c>
      <c r="AF16">
        <v>2.4753424670385393</v>
      </c>
      <c r="AG16">
        <v>12.838432261200003</v>
      </c>
      <c r="AH16">
        <v>0</v>
      </c>
      <c r="AI16">
        <v>0</v>
      </c>
      <c r="AJ16">
        <v>0</v>
      </c>
      <c r="AK16">
        <v>15.81567848494878</v>
      </c>
      <c r="AL16">
        <v>0</v>
      </c>
      <c r="AM16">
        <v>4.8036804538634659</v>
      </c>
      <c r="AN16">
        <v>0.64457600000000004</v>
      </c>
      <c r="AO16">
        <v>0</v>
      </c>
      <c r="AP16">
        <v>0</v>
      </c>
      <c r="AQ16">
        <v>0</v>
      </c>
      <c r="AR16">
        <v>10.434127802717391</v>
      </c>
      <c r="AS16">
        <v>9.420926737288136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554.25565529341009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5.1000213665339755</v>
      </c>
      <c r="L17">
        <v>307.09780674493061</v>
      </c>
      <c r="M17">
        <v>27.178264586330936</v>
      </c>
      <c r="N17">
        <v>34.888894333701785</v>
      </c>
      <c r="O17">
        <v>0</v>
      </c>
      <c r="P17">
        <v>37.090946730686518</v>
      </c>
      <c r="Q17">
        <v>1.779303354632588</v>
      </c>
      <c r="R17">
        <v>7.2205944214659699</v>
      </c>
      <c r="S17">
        <v>4.6207234320819115</v>
      </c>
      <c r="T17">
        <v>0</v>
      </c>
      <c r="U17">
        <v>24.739992574624825</v>
      </c>
      <c r="V17">
        <v>3.370737579273694</v>
      </c>
      <c r="W17">
        <v>7.6010513333333325</v>
      </c>
      <c r="X17">
        <v>23.969993605564021</v>
      </c>
      <c r="Y17">
        <v>0</v>
      </c>
      <c r="Z17">
        <v>0</v>
      </c>
      <c r="AA17">
        <v>8.2978117409282692</v>
      </c>
      <c r="AB17">
        <v>1.1024838927231806</v>
      </c>
      <c r="AC17">
        <v>0</v>
      </c>
      <c r="AD17">
        <v>0</v>
      </c>
      <c r="AE17">
        <v>4.8668320947778652</v>
      </c>
      <c r="AF17">
        <v>2.4753424670385393</v>
      </c>
      <c r="AG17">
        <v>12.838432261200003</v>
      </c>
      <c r="AH17">
        <v>0</v>
      </c>
      <c r="AI17">
        <v>0</v>
      </c>
      <c r="AJ17">
        <v>0</v>
      </c>
      <c r="AK17">
        <v>15.81567848494878</v>
      </c>
      <c r="AL17">
        <v>0</v>
      </c>
      <c r="AM17">
        <v>4.8036804538634659</v>
      </c>
      <c r="AN17">
        <v>0.64457600000000004</v>
      </c>
      <c r="AO17">
        <v>0</v>
      </c>
      <c r="AP17">
        <v>0</v>
      </c>
      <c r="AQ17">
        <v>0</v>
      </c>
      <c r="AR17">
        <v>10.434127802717391</v>
      </c>
      <c r="AS17">
        <v>9.420926737288136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555.35822199864572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5.1000213665339755</v>
      </c>
      <c r="L18">
        <v>307.09780674493061</v>
      </c>
      <c r="M18">
        <v>27.178264586330936</v>
      </c>
      <c r="N18">
        <v>34.888894333701785</v>
      </c>
      <c r="O18">
        <v>0</v>
      </c>
      <c r="P18">
        <v>37.090946730686518</v>
      </c>
      <c r="Q18">
        <v>1.779303354632588</v>
      </c>
      <c r="R18">
        <v>7.2205944214659699</v>
      </c>
      <c r="S18">
        <v>4.6207234320819115</v>
      </c>
      <c r="T18">
        <v>0</v>
      </c>
      <c r="U18">
        <v>24.739992574624825</v>
      </c>
      <c r="V18">
        <v>3.370737579273694</v>
      </c>
      <c r="W18">
        <v>7.6010513333333325</v>
      </c>
      <c r="X18">
        <v>23.969993605564021</v>
      </c>
      <c r="Y18">
        <v>0</v>
      </c>
      <c r="Z18">
        <v>0</v>
      </c>
      <c r="AA18">
        <v>12.446717611392405</v>
      </c>
      <c r="AB18">
        <v>1.1024838927231806</v>
      </c>
      <c r="AC18">
        <v>0</v>
      </c>
      <c r="AD18">
        <v>0</v>
      </c>
      <c r="AE18">
        <v>4.8668320947778652</v>
      </c>
      <c r="AF18">
        <v>2.4753424670385393</v>
      </c>
      <c r="AG18">
        <v>12.838432261200003</v>
      </c>
      <c r="AH18">
        <v>0</v>
      </c>
      <c r="AI18">
        <v>0</v>
      </c>
      <c r="AJ18">
        <v>0</v>
      </c>
      <c r="AK18">
        <v>15.81567848494878</v>
      </c>
      <c r="AL18">
        <v>0</v>
      </c>
      <c r="AM18">
        <v>4.8036804538634659</v>
      </c>
      <c r="AN18">
        <v>0.64457600000000004</v>
      </c>
      <c r="AO18">
        <v>0</v>
      </c>
      <c r="AP18">
        <v>0</v>
      </c>
      <c r="AQ18">
        <v>0</v>
      </c>
      <c r="AR18">
        <v>12.390526497282607</v>
      </c>
      <c r="AS18">
        <v>9.420926737288136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561.46352656367503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5.1000213665339755</v>
      </c>
      <c r="L19">
        <v>307.09780674493061</v>
      </c>
      <c r="M19">
        <v>27.178264586330936</v>
      </c>
      <c r="N19">
        <v>34.888894333701785</v>
      </c>
      <c r="O19">
        <v>0</v>
      </c>
      <c r="P19">
        <v>37.090946730686518</v>
      </c>
      <c r="Q19">
        <v>1.779303354632588</v>
      </c>
      <c r="R19">
        <v>7.2205944214659699</v>
      </c>
      <c r="S19">
        <v>4.6207234320819115</v>
      </c>
      <c r="T19">
        <v>0</v>
      </c>
      <c r="U19">
        <v>24.739992574624825</v>
      </c>
      <c r="V19">
        <v>3.370737579273694</v>
      </c>
      <c r="W19">
        <v>7.6010513333333325</v>
      </c>
      <c r="X19">
        <v>23.969993605564021</v>
      </c>
      <c r="Y19">
        <v>0</v>
      </c>
      <c r="Z19">
        <v>0</v>
      </c>
      <c r="AA19">
        <v>12.446717611392405</v>
      </c>
      <c r="AB19">
        <v>1.1024838927231806</v>
      </c>
      <c r="AC19">
        <v>0</v>
      </c>
      <c r="AD19">
        <v>0</v>
      </c>
      <c r="AE19">
        <v>0</v>
      </c>
      <c r="AF19">
        <v>2.4753424670385393</v>
      </c>
      <c r="AG19">
        <v>12.838432261200003</v>
      </c>
      <c r="AH19">
        <v>0</v>
      </c>
      <c r="AI19">
        <v>0</v>
      </c>
      <c r="AJ19">
        <v>0</v>
      </c>
      <c r="AK19">
        <v>15.81567848494878</v>
      </c>
      <c r="AL19">
        <v>0</v>
      </c>
      <c r="AM19">
        <v>4.8036804538634659</v>
      </c>
      <c r="AN19">
        <v>0.64457600000000004</v>
      </c>
      <c r="AO19">
        <v>0</v>
      </c>
      <c r="AP19">
        <v>0</v>
      </c>
      <c r="AQ19">
        <v>0</v>
      </c>
      <c r="AR19">
        <v>12.390526497282607</v>
      </c>
      <c r="AS19">
        <v>9.420926737288136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556.59669446889723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5.1000213665339755</v>
      </c>
      <c r="L20">
        <v>307.09780674493061</v>
      </c>
      <c r="M20">
        <v>27.178264586330936</v>
      </c>
      <c r="N20">
        <v>34.888894333701785</v>
      </c>
      <c r="O20">
        <v>0</v>
      </c>
      <c r="P20">
        <v>37.090946730686518</v>
      </c>
      <c r="Q20">
        <v>1.779303354632588</v>
      </c>
      <c r="R20">
        <v>7.2205944214659699</v>
      </c>
      <c r="S20">
        <v>4.6207234320819115</v>
      </c>
      <c r="T20">
        <v>0</v>
      </c>
      <c r="U20">
        <v>24.739992574624825</v>
      </c>
      <c r="V20">
        <v>3.370737579273694</v>
      </c>
      <c r="W20">
        <v>7.6010513333333325</v>
      </c>
      <c r="X20">
        <v>23.969993605564021</v>
      </c>
      <c r="Y20">
        <v>0</v>
      </c>
      <c r="Z20">
        <v>0</v>
      </c>
      <c r="AA20">
        <v>12.446717611392405</v>
      </c>
      <c r="AB20">
        <v>1.1024838927231806</v>
      </c>
      <c r="AC20">
        <v>0</v>
      </c>
      <c r="AD20">
        <v>0</v>
      </c>
      <c r="AE20">
        <v>0</v>
      </c>
      <c r="AF20">
        <v>2.4753424670385393</v>
      </c>
      <c r="AG20">
        <v>12.838432261200003</v>
      </c>
      <c r="AH20">
        <v>0</v>
      </c>
      <c r="AI20">
        <v>0</v>
      </c>
      <c r="AJ20">
        <v>0</v>
      </c>
      <c r="AK20">
        <v>15.81567848494878</v>
      </c>
      <c r="AL20">
        <v>0</v>
      </c>
      <c r="AM20">
        <v>4.8036804538634659</v>
      </c>
      <c r="AN20">
        <v>0.64457600000000004</v>
      </c>
      <c r="AO20">
        <v>0</v>
      </c>
      <c r="AP20">
        <v>0</v>
      </c>
      <c r="AQ20">
        <v>0</v>
      </c>
      <c r="AR20">
        <v>10.434127802717391</v>
      </c>
      <c r="AS20">
        <v>9.420926737288136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554.640295774332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5.1000213665339755</v>
      </c>
      <c r="L21">
        <v>307.09780674493061</v>
      </c>
      <c r="M21">
        <v>27.179508998532235</v>
      </c>
      <c r="N21">
        <v>34.888835968605889</v>
      </c>
      <c r="O21">
        <v>0</v>
      </c>
      <c r="P21">
        <v>37.090946730686518</v>
      </c>
      <c r="Q21">
        <v>1.779303354632588</v>
      </c>
      <c r="R21">
        <v>7.2205944214659699</v>
      </c>
      <c r="S21">
        <v>4.6207234320819115</v>
      </c>
      <c r="T21">
        <v>0</v>
      </c>
      <c r="U21">
        <v>24.739992574624825</v>
      </c>
      <c r="V21">
        <v>3.370737579273694</v>
      </c>
      <c r="W21">
        <v>7.6010513333333325</v>
      </c>
      <c r="X21">
        <v>23.969993605564021</v>
      </c>
      <c r="Y21">
        <v>0</v>
      </c>
      <c r="Z21">
        <v>0</v>
      </c>
      <c r="AA21">
        <v>12.446717611392405</v>
      </c>
      <c r="AB21">
        <v>1.1024838927231806</v>
      </c>
      <c r="AC21">
        <v>0</v>
      </c>
      <c r="AD21">
        <v>0</v>
      </c>
      <c r="AE21">
        <v>0</v>
      </c>
      <c r="AF21">
        <v>2.4753424670385393</v>
      </c>
      <c r="AG21">
        <v>12.838432261200003</v>
      </c>
      <c r="AH21">
        <v>0</v>
      </c>
      <c r="AI21">
        <v>0</v>
      </c>
      <c r="AJ21">
        <v>0</v>
      </c>
      <c r="AK21">
        <v>15.81567848494878</v>
      </c>
      <c r="AL21">
        <v>0</v>
      </c>
      <c r="AM21">
        <v>4.8036804538634659</v>
      </c>
      <c r="AN21">
        <v>0.64457600000000004</v>
      </c>
      <c r="AO21">
        <v>0</v>
      </c>
      <c r="AP21">
        <v>7.5668826180613089E-2</v>
      </c>
      <c r="AQ21">
        <v>0</v>
      </c>
      <c r="AR21">
        <v>10.434127802717391</v>
      </c>
      <c r="AS21">
        <v>9.420926737288136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554.71715064761804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5.1000213665339755</v>
      </c>
      <c r="L22">
        <v>307.09780674493061</v>
      </c>
      <c r="M22">
        <v>27.179508998532235</v>
      </c>
      <c r="N22">
        <v>34.888835968605889</v>
      </c>
      <c r="O22">
        <v>0</v>
      </c>
      <c r="P22">
        <v>37.090946730686518</v>
      </c>
      <c r="Q22">
        <v>1.779303354632588</v>
      </c>
      <c r="R22">
        <v>7.2205944214659699</v>
      </c>
      <c r="S22">
        <v>4.6207234320819115</v>
      </c>
      <c r="T22">
        <v>0</v>
      </c>
      <c r="U22">
        <v>24.739992574624825</v>
      </c>
      <c r="V22">
        <v>3.370737579273694</v>
      </c>
      <c r="W22">
        <v>7.6010513333333325</v>
      </c>
      <c r="X22">
        <v>23.969993605564021</v>
      </c>
      <c r="Y22">
        <v>0</v>
      </c>
      <c r="Z22">
        <v>0</v>
      </c>
      <c r="AA22">
        <v>12.446717611392405</v>
      </c>
      <c r="AB22">
        <v>1.1024838927231806</v>
      </c>
      <c r="AC22">
        <v>0</v>
      </c>
      <c r="AD22">
        <v>0</v>
      </c>
      <c r="AE22">
        <v>0</v>
      </c>
      <c r="AF22">
        <v>2.4753424670385393</v>
      </c>
      <c r="AG22">
        <v>12.838432261200003</v>
      </c>
      <c r="AH22">
        <v>5.5940571600000002</v>
      </c>
      <c r="AI22">
        <v>0</v>
      </c>
      <c r="AJ22">
        <v>0</v>
      </c>
      <c r="AK22">
        <v>15.81567848494878</v>
      </c>
      <c r="AL22">
        <v>0</v>
      </c>
      <c r="AM22">
        <v>4.8036804538634659</v>
      </c>
      <c r="AN22">
        <v>0.64457600000000004</v>
      </c>
      <c r="AO22">
        <v>0</v>
      </c>
      <c r="AP22">
        <v>7.5668826180613089E-2</v>
      </c>
      <c r="AQ22">
        <v>3.74040716031746</v>
      </c>
      <c r="AR22">
        <v>10.434127802717391</v>
      </c>
      <c r="AS22">
        <v>9.420926737288136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564.05161496793551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5.1000213665339755</v>
      </c>
      <c r="L23">
        <v>357.15813115523633</v>
      </c>
      <c r="M23">
        <v>27.179508998532235</v>
      </c>
      <c r="N23">
        <v>34.888835968605889</v>
      </c>
      <c r="O23">
        <v>0</v>
      </c>
      <c r="P23">
        <v>37.090946730686518</v>
      </c>
      <c r="Q23">
        <v>3.2237283328998703</v>
      </c>
      <c r="R23">
        <v>12.525254316908896</v>
      </c>
      <c r="S23">
        <v>7.7981779584969164</v>
      </c>
      <c r="T23">
        <v>0</v>
      </c>
      <c r="U23">
        <v>24.739992574624825</v>
      </c>
      <c r="V23">
        <v>5.6993646953642392</v>
      </c>
      <c r="W23">
        <v>13.706095016425389</v>
      </c>
      <c r="X23">
        <v>43.322286924859554</v>
      </c>
      <c r="Y23">
        <v>0</v>
      </c>
      <c r="Z23">
        <v>0</v>
      </c>
      <c r="AA23">
        <v>12.446717611392405</v>
      </c>
      <c r="AB23">
        <v>1.1024838927231806</v>
      </c>
      <c r="AC23">
        <v>0</v>
      </c>
      <c r="AD23">
        <v>0</v>
      </c>
      <c r="AE23">
        <v>0</v>
      </c>
      <c r="AF23">
        <v>2.4753424670385393</v>
      </c>
      <c r="AG23">
        <v>12.838432261200003</v>
      </c>
      <c r="AH23">
        <v>5.5940571600000002</v>
      </c>
      <c r="AI23">
        <v>0</v>
      </c>
      <c r="AJ23">
        <v>0</v>
      </c>
      <c r="AK23">
        <v>15.81567848494878</v>
      </c>
      <c r="AL23">
        <v>0</v>
      </c>
      <c r="AM23">
        <v>4.8036804538634659</v>
      </c>
      <c r="AN23">
        <v>0.64457600000000004</v>
      </c>
      <c r="AO23">
        <v>0</v>
      </c>
      <c r="AP23">
        <v>1.8160499875724938</v>
      </c>
      <c r="AQ23">
        <v>3.833452268730158</v>
      </c>
      <c r="AR23">
        <v>10.434127802717391</v>
      </c>
      <c r="AS23">
        <v>9.420926737288136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653.65786916664922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5.1000213665339755</v>
      </c>
      <c r="L24">
        <v>337.90351246284666</v>
      </c>
      <c r="M24">
        <v>27.179508998532235</v>
      </c>
      <c r="N24">
        <v>34.888835968605889</v>
      </c>
      <c r="O24">
        <v>0</v>
      </c>
      <c r="P24">
        <v>37.090946730686518</v>
      </c>
      <c r="Q24">
        <v>3.2237283328998703</v>
      </c>
      <c r="R24">
        <v>12.525254316908896</v>
      </c>
      <c r="S24">
        <v>7.7981779584969164</v>
      </c>
      <c r="T24">
        <v>0</v>
      </c>
      <c r="U24">
        <v>24.739992574624825</v>
      </c>
      <c r="V24">
        <v>6.1225257262638699</v>
      </c>
      <c r="W24">
        <v>13.706095016425389</v>
      </c>
      <c r="X24">
        <v>43.322286924859554</v>
      </c>
      <c r="Y24">
        <v>0</v>
      </c>
      <c r="Z24">
        <v>0</v>
      </c>
      <c r="AA24">
        <v>12.446717611392405</v>
      </c>
      <c r="AB24">
        <v>1.1024838927231806</v>
      </c>
      <c r="AC24">
        <v>0</v>
      </c>
      <c r="AD24">
        <v>0</v>
      </c>
      <c r="AE24">
        <v>0</v>
      </c>
      <c r="AF24">
        <v>2.4753424670385393</v>
      </c>
      <c r="AG24">
        <v>12.838432261200003</v>
      </c>
      <c r="AH24">
        <v>5.5940571600000002</v>
      </c>
      <c r="AI24">
        <v>0</v>
      </c>
      <c r="AJ24">
        <v>0</v>
      </c>
      <c r="AK24">
        <v>15.81567848494878</v>
      </c>
      <c r="AL24">
        <v>0</v>
      </c>
      <c r="AM24">
        <v>4.8036804538634659</v>
      </c>
      <c r="AN24">
        <v>0.64457600000000004</v>
      </c>
      <c r="AO24">
        <v>0</v>
      </c>
      <c r="AP24">
        <v>1.8160499875724938</v>
      </c>
      <c r="AQ24">
        <v>3.833452268730158</v>
      </c>
      <c r="AR24">
        <v>10.434127802717391</v>
      </c>
      <c r="AS24">
        <v>9.420926737288136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634.82641150515906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5.1000213665339755</v>
      </c>
      <c r="L25">
        <v>307.10621563146492</v>
      </c>
      <c r="M25">
        <v>27.179508998532235</v>
      </c>
      <c r="N25">
        <v>34.888835968605889</v>
      </c>
      <c r="O25">
        <v>0</v>
      </c>
      <c r="P25">
        <v>37.090946730686518</v>
      </c>
      <c r="Q25">
        <v>2.8484455446118186</v>
      </c>
      <c r="R25">
        <v>12.106803402627071</v>
      </c>
      <c r="S25">
        <v>7.3852996043498376</v>
      </c>
      <c r="T25">
        <v>0</v>
      </c>
      <c r="U25">
        <v>24.739992574624825</v>
      </c>
      <c r="V25">
        <v>6.1220771187969927</v>
      </c>
      <c r="W25">
        <v>13.706438713965982</v>
      </c>
      <c r="X25">
        <v>43.138949996174816</v>
      </c>
      <c r="Y25">
        <v>0</v>
      </c>
      <c r="Z25">
        <v>0</v>
      </c>
      <c r="AA25">
        <v>12.446717611392405</v>
      </c>
      <c r="AB25">
        <v>1.1024838927231806</v>
      </c>
      <c r="AC25">
        <v>2.8585644965446835</v>
      </c>
      <c r="AD25">
        <v>0</v>
      </c>
      <c r="AE25">
        <v>0</v>
      </c>
      <c r="AF25">
        <v>2.4753424670385393</v>
      </c>
      <c r="AG25">
        <v>12.838432261200003</v>
      </c>
      <c r="AH25">
        <v>11.18811432</v>
      </c>
      <c r="AI25">
        <v>0</v>
      </c>
      <c r="AJ25">
        <v>0</v>
      </c>
      <c r="AK25">
        <v>15.81567848494878</v>
      </c>
      <c r="AL25">
        <v>0</v>
      </c>
      <c r="AM25">
        <v>4.8036804538634659</v>
      </c>
      <c r="AN25">
        <v>0.64457600000000004</v>
      </c>
      <c r="AO25">
        <v>0</v>
      </c>
      <c r="AP25">
        <v>1.8160499875724938</v>
      </c>
      <c r="AQ25">
        <v>7.6669042306349198</v>
      </c>
      <c r="AR25">
        <v>12.390526497282607</v>
      </c>
      <c r="AS25">
        <v>9.420926737288136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616.88153309146401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5.1000212004084009</v>
      </c>
      <c r="L26">
        <v>307.10621563146492</v>
      </c>
      <c r="M26">
        <v>27.179508998532235</v>
      </c>
      <c r="N26">
        <v>34.888835968605889</v>
      </c>
      <c r="O26">
        <v>0</v>
      </c>
      <c r="P26">
        <v>37.090946730686518</v>
      </c>
      <c r="Q26">
        <v>1.7798641466346152</v>
      </c>
      <c r="R26">
        <v>7.2199322833117714</v>
      </c>
      <c r="S26">
        <v>4.6199844666327055</v>
      </c>
      <c r="T26">
        <v>0</v>
      </c>
      <c r="U26">
        <v>24.739992574624825</v>
      </c>
      <c r="V26">
        <v>6.1220771187969927</v>
      </c>
      <c r="W26">
        <v>13.706438713965982</v>
      </c>
      <c r="X26">
        <v>43.322465475169302</v>
      </c>
      <c r="Y26">
        <v>0</v>
      </c>
      <c r="Z26">
        <v>0</v>
      </c>
      <c r="AA26">
        <v>12.446717611392405</v>
      </c>
      <c r="AB26">
        <v>3.8586940847711926</v>
      </c>
      <c r="AC26">
        <v>2.8585644965446835</v>
      </c>
      <c r="AD26">
        <v>0.39018240204390614</v>
      </c>
      <c r="AE26">
        <v>0</v>
      </c>
      <c r="AF26">
        <v>2.4753424670385393</v>
      </c>
      <c r="AG26">
        <v>12.838432261200003</v>
      </c>
      <c r="AH26">
        <v>16.782171480000002</v>
      </c>
      <c r="AI26">
        <v>0</v>
      </c>
      <c r="AJ26">
        <v>0</v>
      </c>
      <c r="AK26">
        <v>15.81567848494878</v>
      </c>
      <c r="AL26">
        <v>0</v>
      </c>
      <c r="AM26">
        <v>4.8036804538634659</v>
      </c>
      <c r="AN26">
        <v>0.64457600000000004</v>
      </c>
      <c r="AO26">
        <v>0</v>
      </c>
      <c r="AP26">
        <v>1.8160499875724938</v>
      </c>
      <c r="AQ26">
        <v>7.6669042306349198</v>
      </c>
      <c r="AR26">
        <v>12.390526497282607</v>
      </c>
      <c r="AS26">
        <v>9.420926737288136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617.08473050341524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5.100040354143478</v>
      </c>
      <c r="L27">
        <v>307.10621563146492</v>
      </c>
      <c r="M27">
        <v>27.179508998532235</v>
      </c>
      <c r="N27">
        <v>34.888835968605889</v>
      </c>
      <c r="O27">
        <v>0</v>
      </c>
      <c r="P27">
        <v>37.090946730686518</v>
      </c>
      <c r="Q27">
        <v>1.7798641466346152</v>
      </c>
      <c r="R27">
        <v>7.2199322833117714</v>
      </c>
      <c r="S27">
        <v>4.6199844666327055</v>
      </c>
      <c r="T27">
        <v>0</v>
      </c>
      <c r="U27">
        <v>24.739992574624825</v>
      </c>
      <c r="V27">
        <v>6.1220771187969927</v>
      </c>
      <c r="W27">
        <v>13.706438713965982</v>
      </c>
      <c r="X27">
        <v>43.322465475169302</v>
      </c>
      <c r="Y27">
        <v>0</v>
      </c>
      <c r="Z27">
        <v>0</v>
      </c>
      <c r="AA27">
        <v>12.446717611392405</v>
      </c>
      <c r="AB27">
        <v>7.7803873630907718</v>
      </c>
      <c r="AC27">
        <v>5.7171286862729698</v>
      </c>
      <c r="AD27">
        <v>2.6985008997728994</v>
      </c>
      <c r="AE27">
        <v>4.8668320947778652</v>
      </c>
      <c r="AF27">
        <v>4.9506846272819471</v>
      </c>
      <c r="AG27">
        <v>12.838432261200003</v>
      </c>
      <c r="AH27">
        <v>22.376228640000001</v>
      </c>
      <c r="AI27">
        <v>0</v>
      </c>
      <c r="AJ27">
        <v>0</v>
      </c>
      <c r="AK27">
        <v>15.81567848494878</v>
      </c>
      <c r="AL27">
        <v>0</v>
      </c>
      <c r="AM27">
        <v>4.8036804538634659</v>
      </c>
      <c r="AN27">
        <v>0.64457600000000004</v>
      </c>
      <c r="AO27">
        <v>0</v>
      </c>
      <c r="AP27">
        <v>1.8160499875724938</v>
      </c>
      <c r="AQ27">
        <v>11.165394599999997</v>
      </c>
      <c r="AR27">
        <v>10.434127802717391</v>
      </c>
      <c r="AS27">
        <v>9.420926737288136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640.65164871274828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5.1000331279147231</v>
      </c>
      <c r="L28">
        <v>366.79275079094583</v>
      </c>
      <c r="M28">
        <v>27.179508998532235</v>
      </c>
      <c r="N28">
        <v>34.888835968605889</v>
      </c>
      <c r="O28">
        <v>0</v>
      </c>
      <c r="P28">
        <v>37.090946730686518</v>
      </c>
      <c r="Q28">
        <v>1.7798641466346152</v>
      </c>
      <c r="R28">
        <v>7.2199322833117714</v>
      </c>
      <c r="S28">
        <v>4.6199844666327055</v>
      </c>
      <c r="T28">
        <v>0</v>
      </c>
      <c r="U28">
        <v>24.739992574624825</v>
      </c>
      <c r="V28">
        <v>3.370675763372093</v>
      </c>
      <c r="W28">
        <v>13.706438713965982</v>
      </c>
      <c r="X28">
        <v>43.322465475169302</v>
      </c>
      <c r="Y28">
        <v>0</v>
      </c>
      <c r="Z28">
        <v>0</v>
      </c>
      <c r="AA28">
        <v>12.446717611392405</v>
      </c>
      <c r="AB28">
        <v>11.670581198049511</v>
      </c>
      <c r="AC28">
        <v>8.5843438711324023</v>
      </c>
      <c r="AD28">
        <v>2.6985008997728994</v>
      </c>
      <c r="AE28">
        <v>9.7336641895557303</v>
      </c>
      <c r="AF28">
        <v>7.2804187499999991</v>
      </c>
      <c r="AG28">
        <v>12.838432261200003</v>
      </c>
      <c r="AH28">
        <v>30.767314380000002</v>
      </c>
      <c r="AI28">
        <v>0</v>
      </c>
      <c r="AJ28">
        <v>0</v>
      </c>
      <c r="AK28">
        <v>15.81567848494878</v>
      </c>
      <c r="AL28">
        <v>0</v>
      </c>
      <c r="AM28">
        <v>4.9611782843210799</v>
      </c>
      <c r="AN28">
        <v>0.64457600000000004</v>
      </c>
      <c r="AO28">
        <v>0</v>
      </c>
      <c r="AP28">
        <v>7.5668826180613089E-2</v>
      </c>
      <c r="AQ28">
        <v>15.33380846126984</v>
      </c>
      <c r="AR28">
        <v>10.434127802717391</v>
      </c>
      <c r="AS28">
        <v>9.420926737288136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722.51736679822545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5.10004193531109</v>
      </c>
      <c r="L29">
        <v>424.55550797515531</v>
      </c>
      <c r="M29">
        <v>27.179508998532235</v>
      </c>
      <c r="N29">
        <v>34.888835968605889</v>
      </c>
      <c r="O29">
        <v>0</v>
      </c>
      <c r="P29">
        <v>37.090946730686518</v>
      </c>
      <c r="Q29">
        <v>1.7798641466346152</v>
      </c>
      <c r="R29">
        <v>7.2177634667792798</v>
      </c>
      <c r="S29">
        <v>4.6199844666327055</v>
      </c>
      <c r="T29">
        <v>0</v>
      </c>
      <c r="U29">
        <v>24.739992574624825</v>
      </c>
      <c r="V29">
        <v>3.370675763372093</v>
      </c>
      <c r="W29">
        <v>7.6080460171073092</v>
      </c>
      <c r="X29">
        <v>23.971526983579775</v>
      </c>
      <c r="Y29">
        <v>0</v>
      </c>
      <c r="Z29">
        <v>0</v>
      </c>
      <c r="AA29">
        <v>12.446717611392405</v>
      </c>
      <c r="AB29">
        <v>11.670581198049511</v>
      </c>
      <c r="AC29">
        <v>8.5843438711324023</v>
      </c>
      <c r="AD29">
        <v>5.3970017995457988</v>
      </c>
      <c r="AE29">
        <v>9.7336641895557303</v>
      </c>
      <c r="AF29">
        <v>7.2804187499999991</v>
      </c>
      <c r="AG29">
        <v>12.838432261200003</v>
      </c>
      <c r="AH29">
        <v>34.54330291697994</v>
      </c>
      <c r="AI29">
        <v>0</v>
      </c>
      <c r="AJ29">
        <v>0</v>
      </c>
      <c r="AK29">
        <v>15.81567848494878</v>
      </c>
      <c r="AL29">
        <v>0</v>
      </c>
      <c r="AM29">
        <v>4.9611782843210799</v>
      </c>
      <c r="AN29">
        <v>0.64457600000000004</v>
      </c>
      <c r="AO29">
        <v>0</v>
      </c>
      <c r="AP29">
        <v>7.5668826180613089E-2</v>
      </c>
      <c r="AQ29">
        <v>15.33380846126984</v>
      </c>
      <c r="AR29">
        <v>10.434127802717391</v>
      </c>
      <c r="AS29">
        <v>9.420926737288136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761.3031222216033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5.10004193531109</v>
      </c>
      <c r="L30">
        <v>490.98125203030077</v>
      </c>
      <c r="M30">
        <v>27.179508998532235</v>
      </c>
      <c r="N30">
        <v>34.888835968605889</v>
      </c>
      <c r="O30">
        <v>0</v>
      </c>
      <c r="P30">
        <v>37.090946730686518</v>
      </c>
      <c r="Q30">
        <v>3.2202372110655739</v>
      </c>
      <c r="R30">
        <v>12.52353982292432</v>
      </c>
      <c r="S30">
        <v>7.8011888157894731</v>
      </c>
      <c r="T30">
        <v>0</v>
      </c>
      <c r="U30">
        <v>24.739992574624825</v>
      </c>
      <c r="V30">
        <v>6.1220771187969927</v>
      </c>
      <c r="W30">
        <v>13.706438713965982</v>
      </c>
      <c r="X30">
        <v>43.322465475169302</v>
      </c>
      <c r="Y30">
        <v>0</v>
      </c>
      <c r="Z30">
        <v>0</v>
      </c>
      <c r="AA30">
        <v>12.446717611392405</v>
      </c>
      <c r="AB30">
        <v>11.670581198049511</v>
      </c>
      <c r="AC30">
        <v>8.5843438711324023</v>
      </c>
      <c r="AD30">
        <v>8.0955026993186987</v>
      </c>
      <c r="AE30">
        <v>9.7336641895557303</v>
      </c>
      <c r="AF30">
        <v>7.2804187499999991</v>
      </c>
      <c r="AG30">
        <v>12.838432261200003</v>
      </c>
      <c r="AH30">
        <v>34.54330291697994</v>
      </c>
      <c r="AI30">
        <v>0</v>
      </c>
      <c r="AJ30">
        <v>0</v>
      </c>
      <c r="AK30">
        <v>15.81567848494878</v>
      </c>
      <c r="AL30">
        <v>0</v>
      </c>
      <c r="AM30">
        <v>4.9611782843210799</v>
      </c>
      <c r="AN30">
        <v>0.64457600000000004</v>
      </c>
      <c r="AO30">
        <v>0</v>
      </c>
      <c r="AP30">
        <v>7.5668826180613089E-2</v>
      </c>
      <c r="AQ30">
        <v>15.33380846126984</v>
      </c>
      <c r="AR30">
        <v>10.434127802717391</v>
      </c>
      <c r="AS30">
        <v>9.420926737288136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868.55545349012743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5.10004193531109</v>
      </c>
      <c r="L31">
        <v>556.91787520304069</v>
      </c>
      <c r="M31">
        <v>27.179508998532235</v>
      </c>
      <c r="N31">
        <v>34.888835968605889</v>
      </c>
      <c r="O31">
        <v>0</v>
      </c>
      <c r="P31">
        <v>37.090946730686518</v>
      </c>
      <c r="Q31">
        <v>3.2209374800000004</v>
      </c>
      <c r="R31">
        <v>12.52353982292432</v>
      </c>
      <c r="S31">
        <v>7.7986950885478157</v>
      </c>
      <c r="T31">
        <v>0</v>
      </c>
      <c r="U31">
        <v>24.739992574624825</v>
      </c>
      <c r="V31">
        <v>6.1220771187969927</v>
      </c>
      <c r="W31">
        <v>13.706438713965982</v>
      </c>
      <c r="X31">
        <v>43.322465475169302</v>
      </c>
      <c r="Y31">
        <v>0</v>
      </c>
      <c r="Z31">
        <v>0</v>
      </c>
      <c r="AA31">
        <v>12.446717611392405</v>
      </c>
      <c r="AB31">
        <v>11.670581198049511</v>
      </c>
      <c r="AC31">
        <v>8.5843438711324023</v>
      </c>
      <c r="AD31">
        <v>8.0955026993186987</v>
      </c>
      <c r="AE31">
        <v>9.7336641895557303</v>
      </c>
      <c r="AF31">
        <v>7.2804187499999991</v>
      </c>
      <c r="AG31">
        <v>12.838432261200003</v>
      </c>
      <c r="AH31">
        <v>34.54330291697994</v>
      </c>
      <c r="AI31">
        <v>0</v>
      </c>
      <c r="AJ31">
        <v>0</v>
      </c>
      <c r="AK31">
        <v>15.81567848494878</v>
      </c>
      <c r="AL31">
        <v>0</v>
      </c>
      <c r="AM31">
        <v>4.9611782843210799</v>
      </c>
      <c r="AN31">
        <v>0.64457600000000004</v>
      </c>
      <c r="AO31">
        <v>0</v>
      </c>
      <c r="AP31">
        <v>7.5668826180613089E-2</v>
      </c>
      <c r="AQ31">
        <v>15.33380846126984</v>
      </c>
      <c r="AR31">
        <v>10.434127802717391</v>
      </c>
      <c r="AS31">
        <v>9.420926737288136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934.49028320456011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5.10004193531109</v>
      </c>
      <c r="L32">
        <v>556.91787520304069</v>
      </c>
      <c r="M32">
        <v>27.179508998532235</v>
      </c>
      <c r="N32">
        <v>34.888835968605889</v>
      </c>
      <c r="O32">
        <v>0</v>
      </c>
      <c r="P32">
        <v>37.090946730686518</v>
      </c>
      <c r="Q32">
        <v>3.2209374800000004</v>
      </c>
      <c r="R32">
        <v>12.52353982292432</v>
      </c>
      <c r="S32">
        <v>7.7986950885478157</v>
      </c>
      <c r="T32">
        <v>0</v>
      </c>
      <c r="U32">
        <v>24.739992574624825</v>
      </c>
      <c r="V32">
        <v>6.1220771187969927</v>
      </c>
      <c r="W32">
        <v>13.706438713965982</v>
      </c>
      <c r="X32">
        <v>43.322465475169302</v>
      </c>
      <c r="Y32">
        <v>0</v>
      </c>
      <c r="Z32">
        <v>0</v>
      </c>
      <c r="AA32">
        <v>12.446717611392405</v>
      </c>
      <c r="AB32">
        <v>11.670581198049511</v>
      </c>
      <c r="AC32">
        <v>8.5843438711324023</v>
      </c>
      <c r="AD32">
        <v>8.0955026993186987</v>
      </c>
      <c r="AE32">
        <v>9.7336641895557303</v>
      </c>
      <c r="AF32">
        <v>7.2804187499999991</v>
      </c>
      <c r="AG32">
        <v>12.838432261200003</v>
      </c>
      <c r="AH32">
        <v>34.54330291697994</v>
      </c>
      <c r="AI32">
        <v>0</v>
      </c>
      <c r="AJ32">
        <v>0</v>
      </c>
      <c r="AK32">
        <v>15.81567848494878</v>
      </c>
      <c r="AL32">
        <v>0</v>
      </c>
      <c r="AM32">
        <v>4.9611782843210799</v>
      </c>
      <c r="AN32">
        <v>0.64457600000000004</v>
      </c>
      <c r="AO32">
        <v>0</v>
      </c>
      <c r="AP32">
        <v>7.5668826180613089E-2</v>
      </c>
      <c r="AQ32">
        <v>15.33380846126984</v>
      </c>
      <c r="AR32">
        <v>12.390526497282607</v>
      </c>
      <c r="AS32">
        <v>9.420926737288136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936.44668189912534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7.9300652052974412</v>
      </c>
      <c r="L33">
        <v>482.39978248370699</v>
      </c>
      <c r="M33">
        <v>27.179508998532235</v>
      </c>
      <c r="N33">
        <v>34.888835968605889</v>
      </c>
      <c r="O33">
        <v>0</v>
      </c>
      <c r="P33">
        <v>37.090946730686518</v>
      </c>
      <c r="Q33">
        <v>3.2209374800000004</v>
      </c>
      <c r="R33">
        <v>12.52353982292432</v>
      </c>
      <c r="S33">
        <v>7.7986950885478157</v>
      </c>
      <c r="T33">
        <v>0</v>
      </c>
      <c r="U33">
        <v>24.739992574624825</v>
      </c>
      <c r="V33">
        <v>6.1220771187969927</v>
      </c>
      <c r="W33">
        <v>13.706438713965982</v>
      </c>
      <c r="X33">
        <v>43.322465475169302</v>
      </c>
      <c r="Y33">
        <v>0</v>
      </c>
      <c r="Z33">
        <v>0</v>
      </c>
      <c r="AA33">
        <v>12.446717611392405</v>
      </c>
      <c r="AB33">
        <v>11.670581198049511</v>
      </c>
      <c r="AC33">
        <v>8.5843438711324023</v>
      </c>
      <c r="AD33">
        <v>8.0955026993186987</v>
      </c>
      <c r="AE33">
        <v>9.7336641895557303</v>
      </c>
      <c r="AF33">
        <v>7.2804187499999991</v>
      </c>
      <c r="AG33">
        <v>12.838432261200003</v>
      </c>
      <c r="AH33">
        <v>30.767314380000002</v>
      </c>
      <c r="AI33">
        <v>0</v>
      </c>
      <c r="AJ33">
        <v>0</v>
      </c>
      <c r="AK33">
        <v>15.81567848494878</v>
      </c>
      <c r="AL33">
        <v>0</v>
      </c>
      <c r="AM33">
        <v>4.9611782843210799</v>
      </c>
      <c r="AN33">
        <v>0.64457600000000004</v>
      </c>
      <c r="AO33">
        <v>0</v>
      </c>
      <c r="AP33">
        <v>7.5668826180613089E-2</v>
      </c>
      <c r="AQ33">
        <v>15.33380846126984</v>
      </c>
      <c r="AR33">
        <v>12.390526497282607</v>
      </c>
      <c r="AS33">
        <v>9.420926737288136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860.98262391279809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7.4000608473141325</v>
      </c>
      <c r="L34">
        <v>480.71293594503237</v>
      </c>
      <c r="M34">
        <v>27.179508998532235</v>
      </c>
      <c r="N34">
        <v>34.888835968605889</v>
      </c>
      <c r="O34">
        <v>0</v>
      </c>
      <c r="P34">
        <v>37.090946730686518</v>
      </c>
      <c r="Q34">
        <v>3.2209374800000004</v>
      </c>
      <c r="R34">
        <v>12.52353982292432</v>
      </c>
      <c r="S34">
        <v>7.7986950885478157</v>
      </c>
      <c r="T34">
        <v>0</v>
      </c>
      <c r="U34">
        <v>24.739992574624825</v>
      </c>
      <c r="V34">
        <v>6.1220771187969927</v>
      </c>
      <c r="W34">
        <v>13.706438713965982</v>
      </c>
      <c r="X34">
        <v>43.322465475169302</v>
      </c>
      <c r="Y34">
        <v>0</v>
      </c>
      <c r="Z34">
        <v>0</v>
      </c>
      <c r="AA34">
        <v>12.446717611392405</v>
      </c>
      <c r="AB34">
        <v>11.670581198049511</v>
      </c>
      <c r="AC34">
        <v>5.7171286862729698</v>
      </c>
      <c r="AD34">
        <v>5.0723699993186981</v>
      </c>
      <c r="AE34">
        <v>4.8668320947778652</v>
      </c>
      <c r="AF34">
        <v>4.9506846272819471</v>
      </c>
      <c r="AG34">
        <v>12.838432261200003</v>
      </c>
      <c r="AH34">
        <v>22.488109856832104</v>
      </c>
      <c r="AI34">
        <v>0</v>
      </c>
      <c r="AJ34">
        <v>0</v>
      </c>
      <c r="AK34">
        <v>15.81567848494878</v>
      </c>
      <c r="AL34">
        <v>0</v>
      </c>
      <c r="AM34">
        <v>4.8036804538634659</v>
      </c>
      <c r="AN34">
        <v>0.64457600000000004</v>
      </c>
      <c r="AO34">
        <v>0</v>
      </c>
      <c r="AP34">
        <v>7.5668826180613089E-2</v>
      </c>
      <c r="AQ34">
        <v>11.165394599999997</v>
      </c>
      <c r="AR34">
        <v>10.434127802717391</v>
      </c>
      <c r="AS34">
        <v>9.420926737288136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831.1173440043242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5.1000260896154064</v>
      </c>
      <c r="L35">
        <v>461.14114209708276</v>
      </c>
      <c r="M35">
        <v>27.179508998532235</v>
      </c>
      <c r="N35">
        <v>34.888835968605889</v>
      </c>
      <c r="O35">
        <v>0</v>
      </c>
      <c r="P35">
        <v>37.090946730686518</v>
      </c>
      <c r="Q35">
        <v>3.2209374800000004</v>
      </c>
      <c r="R35">
        <v>12.52353982292432</v>
      </c>
      <c r="S35">
        <v>7.7986950885478157</v>
      </c>
      <c r="T35">
        <v>0</v>
      </c>
      <c r="U35">
        <v>24.739992574624825</v>
      </c>
      <c r="V35">
        <v>6.1220771187969927</v>
      </c>
      <c r="W35">
        <v>13.706438713965982</v>
      </c>
      <c r="X35">
        <v>43.322465475169302</v>
      </c>
      <c r="Y35">
        <v>0</v>
      </c>
      <c r="Z35">
        <v>0</v>
      </c>
      <c r="AA35">
        <v>12.446717611392405</v>
      </c>
      <c r="AB35">
        <v>7.7803873630907718</v>
      </c>
      <c r="AC35">
        <v>2.8585644965446835</v>
      </c>
      <c r="AD35">
        <v>2.6922578684330056</v>
      </c>
      <c r="AE35">
        <v>4.8668320947778652</v>
      </c>
      <c r="AF35">
        <v>2.4753424670385393</v>
      </c>
      <c r="AG35">
        <v>12.838432261200003</v>
      </c>
      <c r="AH35">
        <v>22.376228640000001</v>
      </c>
      <c r="AI35">
        <v>0</v>
      </c>
      <c r="AJ35">
        <v>0</v>
      </c>
      <c r="AK35">
        <v>15.81567848494878</v>
      </c>
      <c r="AL35">
        <v>0</v>
      </c>
      <c r="AM35">
        <v>4.8036804538634659</v>
      </c>
      <c r="AN35">
        <v>0.64457600000000004</v>
      </c>
      <c r="AO35">
        <v>0</v>
      </c>
      <c r="AP35">
        <v>1.8160499875724938</v>
      </c>
      <c r="AQ35">
        <v>11.165394599999997</v>
      </c>
      <c r="AR35">
        <v>10.434127802717391</v>
      </c>
      <c r="AS35">
        <v>9.420926737288136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799.26980302741947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5.1000147193702929</v>
      </c>
      <c r="L36">
        <v>461.14114209708276</v>
      </c>
      <c r="M36">
        <v>27.179508998532235</v>
      </c>
      <c r="N36">
        <v>34.888835968605889</v>
      </c>
      <c r="O36">
        <v>0</v>
      </c>
      <c r="P36">
        <v>37.090946730686518</v>
      </c>
      <c r="Q36">
        <v>3.2202372110655739</v>
      </c>
      <c r="R36">
        <v>12.52353982292432</v>
      </c>
      <c r="S36">
        <v>7.8011888157894731</v>
      </c>
      <c r="T36">
        <v>0</v>
      </c>
      <c r="U36">
        <v>24.739992574624825</v>
      </c>
      <c r="V36">
        <v>6.1220771187969927</v>
      </c>
      <c r="W36">
        <v>13.706438713965982</v>
      </c>
      <c r="X36">
        <v>43.322465475169302</v>
      </c>
      <c r="Y36">
        <v>0</v>
      </c>
      <c r="Z36">
        <v>0</v>
      </c>
      <c r="AA36">
        <v>12.446717611392405</v>
      </c>
      <c r="AB36">
        <v>3.890193834958739</v>
      </c>
      <c r="AC36">
        <v>2.8585644965446835</v>
      </c>
      <c r="AD36">
        <v>0</v>
      </c>
      <c r="AE36">
        <v>0</v>
      </c>
      <c r="AF36">
        <v>2.4753424670385393</v>
      </c>
      <c r="AG36">
        <v>12.838432261200003</v>
      </c>
      <c r="AH36">
        <v>16.782171480000002</v>
      </c>
      <c r="AI36">
        <v>0</v>
      </c>
      <c r="AJ36">
        <v>0</v>
      </c>
      <c r="AK36">
        <v>15.81567848494878</v>
      </c>
      <c r="AL36">
        <v>0</v>
      </c>
      <c r="AM36">
        <v>4.8036804538634659</v>
      </c>
      <c r="AN36">
        <v>0.64457600000000004</v>
      </c>
      <c r="AO36">
        <v>0</v>
      </c>
      <c r="AP36">
        <v>1.8160499875724938</v>
      </c>
      <c r="AQ36">
        <v>7.6669042306349198</v>
      </c>
      <c r="AR36">
        <v>10.434127802717391</v>
      </c>
      <c r="AS36">
        <v>9.420926737288136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778.72975409477351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5.0999963161577</v>
      </c>
      <c r="L37">
        <v>415.89068977674964</v>
      </c>
      <c r="M37">
        <v>27.179508998532235</v>
      </c>
      <c r="N37">
        <v>34.888835968605889</v>
      </c>
      <c r="O37">
        <v>0</v>
      </c>
      <c r="P37">
        <v>37.090946730686518</v>
      </c>
      <c r="Q37">
        <v>3.2202372110655739</v>
      </c>
      <c r="R37">
        <v>12.52353982292432</v>
      </c>
      <c r="S37">
        <v>7.8011888157894731</v>
      </c>
      <c r="T37">
        <v>0</v>
      </c>
      <c r="U37">
        <v>24.739992574624825</v>
      </c>
      <c r="V37">
        <v>6.1220771187969927</v>
      </c>
      <c r="W37">
        <v>13.706438713965982</v>
      </c>
      <c r="X37">
        <v>43.322465475169302</v>
      </c>
      <c r="Y37">
        <v>0</v>
      </c>
      <c r="Z37">
        <v>0</v>
      </c>
      <c r="AA37">
        <v>12.446717611392405</v>
      </c>
      <c r="AB37">
        <v>3.890193834958739</v>
      </c>
      <c r="AC37">
        <v>2.8585644965446835</v>
      </c>
      <c r="AD37">
        <v>0</v>
      </c>
      <c r="AE37">
        <v>0</v>
      </c>
      <c r="AF37">
        <v>2.4753424670385393</v>
      </c>
      <c r="AG37">
        <v>12.838432261200003</v>
      </c>
      <c r="AH37">
        <v>5.5940571600000002</v>
      </c>
      <c r="AI37">
        <v>0</v>
      </c>
      <c r="AJ37">
        <v>0</v>
      </c>
      <c r="AK37">
        <v>15.81567848494878</v>
      </c>
      <c r="AL37">
        <v>0</v>
      </c>
      <c r="AM37">
        <v>4.8036804538634659</v>
      </c>
      <c r="AN37">
        <v>0.64457600000000004</v>
      </c>
      <c r="AO37">
        <v>0</v>
      </c>
      <c r="AP37">
        <v>1.8160499875724938</v>
      </c>
      <c r="AQ37">
        <v>7.6669042306349198</v>
      </c>
      <c r="AR37">
        <v>10.434127802717391</v>
      </c>
      <c r="AS37">
        <v>9.420926737288136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722.29116905122794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5.1000057326104198</v>
      </c>
      <c r="L38">
        <v>351.38987505498687</v>
      </c>
      <c r="M38">
        <v>27.179508998532235</v>
      </c>
      <c r="N38">
        <v>34.888835968605889</v>
      </c>
      <c r="O38">
        <v>0</v>
      </c>
      <c r="P38">
        <v>37.090946730686518</v>
      </c>
      <c r="Q38">
        <v>3.2202372110655739</v>
      </c>
      <c r="R38">
        <v>12.52353982292432</v>
      </c>
      <c r="S38">
        <v>7.8011888157894731</v>
      </c>
      <c r="T38">
        <v>0</v>
      </c>
      <c r="U38">
        <v>24.739992574624825</v>
      </c>
      <c r="V38">
        <v>6.1220771187969927</v>
      </c>
      <c r="W38">
        <v>13.706438713965982</v>
      </c>
      <c r="X38">
        <v>43.322465475169302</v>
      </c>
      <c r="Y38">
        <v>0</v>
      </c>
      <c r="Z38">
        <v>0</v>
      </c>
      <c r="AA38">
        <v>12.446717611392405</v>
      </c>
      <c r="AB38">
        <v>3.890193834958739</v>
      </c>
      <c r="AC38">
        <v>0</v>
      </c>
      <c r="AD38">
        <v>0</v>
      </c>
      <c r="AE38">
        <v>0</v>
      </c>
      <c r="AF38">
        <v>2.4753424670385393</v>
      </c>
      <c r="AG38">
        <v>12.838432261200003</v>
      </c>
      <c r="AH38">
        <v>5.5940571600000002</v>
      </c>
      <c r="AI38">
        <v>0</v>
      </c>
      <c r="AJ38">
        <v>0</v>
      </c>
      <c r="AK38">
        <v>15.81567848494878</v>
      </c>
      <c r="AL38">
        <v>0</v>
      </c>
      <c r="AM38">
        <v>4.8036804538634659</v>
      </c>
      <c r="AN38">
        <v>0.64457600000000004</v>
      </c>
      <c r="AO38">
        <v>0</v>
      </c>
      <c r="AP38">
        <v>1.8160499875724938</v>
      </c>
      <c r="AQ38">
        <v>7.4435963999999988</v>
      </c>
      <c r="AR38">
        <v>10.434127802717391</v>
      </c>
      <c r="AS38">
        <v>9.420926737288136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654.70849141873839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5.1000222937467647</v>
      </c>
      <c r="L39">
        <v>421.67046745705312</v>
      </c>
      <c r="M39">
        <v>27.179508998532235</v>
      </c>
      <c r="N39">
        <v>34.888835968605889</v>
      </c>
      <c r="O39">
        <v>0</v>
      </c>
      <c r="P39">
        <v>37.090946730686518</v>
      </c>
      <c r="Q39">
        <v>3.2202372110655739</v>
      </c>
      <c r="R39">
        <v>12.52353982292432</v>
      </c>
      <c r="S39">
        <v>7.8011888157894731</v>
      </c>
      <c r="T39">
        <v>0</v>
      </c>
      <c r="U39">
        <v>24.739992574624825</v>
      </c>
      <c r="V39">
        <v>6.1220771187969927</v>
      </c>
      <c r="W39">
        <v>13.706438713965982</v>
      </c>
      <c r="X39">
        <v>43.322465475169302</v>
      </c>
      <c r="Y39">
        <v>0</v>
      </c>
      <c r="Z39">
        <v>0</v>
      </c>
      <c r="AA39">
        <v>12.446717611392405</v>
      </c>
      <c r="AB39">
        <v>3.890193834958739</v>
      </c>
      <c r="AC39">
        <v>0</v>
      </c>
      <c r="AD39">
        <v>0</v>
      </c>
      <c r="AE39">
        <v>0</v>
      </c>
      <c r="AF39">
        <v>2.4753424670385393</v>
      </c>
      <c r="AG39">
        <v>12.838432261200003</v>
      </c>
      <c r="AH39">
        <v>5.5940571600000002</v>
      </c>
      <c r="AI39">
        <v>0</v>
      </c>
      <c r="AJ39">
        <v>0</v>
      </c>
      <c r="AK39">
        <v>15.81567848494878</v>
      </c>
      <c r="AL39">
        <v>0</v>
      </c>
      <c r="AM39">
        <v>4.8036804538634659</v>
      </c>
      <c r="AN39">
        <v>0.64457600000000004</v>
      </c>
      <c r="AO39">
        <v>0</v>
      </c>
      <c r="AP39">
        <v>1.8160499875724938</v>
      </c>
      <c r="AQ39">
        <v>3.833452268730158</v>
      </c>
      <c r="AR39">
        <v>12.390526497282607</v>
      </c>
      <c r="AS39">
        <v>9.420926737288136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723.33535494523619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5.1000212548460651</v>
      </c>
      <c r="L40">
        <v>421.6672373940217</v>
      </c>
      <c r="M40">
        <v>27.179508998532235</v>
      </c>
      <c r="N40">
        <v>34.888835968605889</v>
      </c>
      <c r="O40">
        <v>0</v>
      </c>
      <c r="P40">
        <v>37.090946730686518</v>
      </c>
      <c r="Q40">
        <v>3.2202372110655739</v>
      </c>
      <c r="R40">
        <v>12.52353982292432</v>
      </c>
      <c r="S40">
        <v>7.8011888157894731</v>
      </c>
      <c r="T40">
        <v>0</v>
      </c>
      <c r="U40">
        <v>24.739992574624825</v>
      </c>
      <c r="V40">
        <v>6.1220771187969927</v>
      </c>
      <c r="W40">
        <v>13.706438713965982</v>
      </c>
      <c r="X40">
        <v>43.322465475169302</v>
      </c>
      <c r="Y40">
        <v>0</v>
      </c>
      <c r="Z40">
        <v>0</v>
      </c>
      <c r="AA40">
        <v>12.446717611392405</v>
      </c>
      <c r="AB40">
        <v>3.890193834958739</v>
      </c>
      <c r="AC40">
        <v>0</v>
      </c>
      <c r="AD40">
        <v>0</v>
      </c>
      <c r="AE40">
        <v>0</v>
      </c>
      <c r="AF40">
        <v>2.4753424670385393</v>
      </c>
      <c r="AG40">
        <v>12.838432261200003</v>
      </c>
      <c r="AH40">
        <v>0</v>
      </c>
      <c r="AI40">
        <v>0</v>
      </c>
      <c r="AJ40">
        <v>0</v>
      </c>
      <c r="AK40">
        <v>15.81567848494878</v>
      </c>
      <c r="AL40">
        <v>0</v>
      </c>
      <c r="AM40">
        <v>4.8036804538634659</v>
      </c>
      <c r="AN40">
        <v>0.64457600000000004</v>
      </c>
      <c r="AO40">
        <v>0</v>
      </c>
      <c r="AP40">
        <v>0.30267499792874891</v>
      </c>
      <c r="AQ40">
        <v>3.833452268730158</v>
      </c>
      <c r="AR40">
        <v>12.390526497282607</v>
      </c>
      <c r="AS40">
        <v>9.420926737288136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716.22469169366036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5.1000019495268143</v>
      </c>
      <c r="L41">
        <v>395.67366754229357</v>
      </c>
      <c r="M41">
        <v>27.179508998532235</v>
      </c>
      <c r="N41">
        <v>34.888835968605889</v>
      </c>
      <c r="O41">
        <v>0</v>
      </c>
      <c r="P41">
        <v>37.090946730686518</v>
      </c>
      <c r="Q41">
        <v>3.2202372110655739</v>
      </c>
      <c r="R41">
        <v>12.52353982292432</v>
      </c>
      <c r="S41">
        <v>7.8011888157894731</v>
      </c>
      <c r="T41">
        <v>0</v>
      </c>
      <c r="U41">
        <v>24.739992574624825</v>
      </c>
      <c r="V41">
        <v>6.1220771187969927</v>
      </c>
      <c r="W41">
        <v>13.706438713965982</v>
      </c>
      <c r="X41">
        <v>43.322465475169302</v>
      </c>
      <c r="Y41">
        <v>0</v>
      </c>
      <c r="Z41">
        <v>0</v>
      </c>
      <c r="AA41">
        <v>12.446717611392405</v>
      </c>
      <c r="AB41">
        <v>3.890193834958739</v>
      </c>
      <c r="AC41">
        <v>0</v>
      </c>
      <c r="AD41">
        <v>0</v>
      </c>
      <c r="AE41">
        <v>0</v>
      </c>
      <c r="AF41">
        <v>2.4753424670385393</v>
      </c>
      <c r="AG41">
        <v>12.838432261200003</v>
      </c>
      <c r="AH41">
        <v>0</v>
      </c>
      <c r="AI41">
        <v>0</v>
      </c>
      <c r="AJ41">
        <v>0</v>
      </c>
      <c r="AK41">
        <v>15.81567848494878</v>
      </c>
      <c r="AL41">
        <v>0</v>
      </c>
      <c r="AM41">
        <v>4.8036804538634659</v>
      </c>
      <c r="AN41">
        <v>0.64457600000000004</v>
      </c>
      <c r="AO41">
        <v>0</v>
      </c>
      <c r="AP41">
        <v>0.30267499792874891</v>
      </c>
      <c r="AQ41">
        <v>3.6473623587301578</v>
      </c>
      <c r="AR41">
        <v>10.434127802717391</v>
      </c>
      <c r="AS41">
        <v>9.420926737288136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688.08861393204779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5.1000423106221682</v>
      </c>
      <c r="L42">
        <v>401.45023519457402</v>
      </c>
      <c r="M42">
        <v>27.179508998532235</v>
      </c>
      <c r="N42">
        <v>34.888835968605889</v>
      </c>
      <c r="O42">
        <v>0</v>
      </c>
      <c r="P42">
        <v>37.090946730686518</v>
      </c>
      <c r="Q42">
        <v>3.2202372110655739</v>
      </c>
      <c r="R42">
        <v>12.522968125275936</v>
      </c>
      <c r="S42">
        <v>7.8011888157894731</v>
      </c>
      <c r="T42">
        <v>0</v>
      </c>
      <c r="U42">
        <v>24.739992574624825</v>
      </c>
      <c r="V42">
        <v>6.1220771187969927</v>
      </c>
      <c r="W42">
        <v>13.706438713965982</v>
      </c>
      <c r="X42">
        <v>43.322465475169302</v>
      </c>
      <c r="Y42">
        <v>0</v>
      </c>
      <c r="Z42">
        <v>0</v>
      </c>
      <c r="AA42">
        <v>12.446717611392405</v>
      </c>
      <c r="AB42">
        <v>3.890193834958739</v>
      </c>
      <c r="AC42">
        <v>0</v>
      </c>
      <c r="AD42">
        <v>0</v>
      </c>
      <c r="AE42">
        <v>0</v>
      </c>
      <c r="AF42">
        <v>2.4753424670385393</v>
      </c>
      <c r="AG42">
        <v>12.838432261200003</v>
      </c>
      <c r="AH42">
        <v>0</v>
      </c>
      <c r="AI42">
        <v>0</v>
      </c>
      <c r="AJ42">
        <v>0</v>
      </c>
      <c r="AK42">
        <v>15.81567848494878</v>
      </c>
      <c r="AL42">
        <v>0</v>
      </c>
      <c r="AM42">
        <v>4.8036804538634659</v>
      </c>
      <c r="AN42">
        <v>0.64457600000000004</v>
      </c>
      <c r="AO42">
        <v>0</v>
      </c>
      <c r="AP42">
        <v>0.30267499792874891</v>
      </c>
      <c r="AQ42">
        <v>3.6473623587301578</v>
      </c>
      <c r="AR42">
        <v>10.434127802717391</v>
      </c>
      <c r="AS42">
        <v>9.420926737288136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693.86465024777522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5.1000446261112069</v>
      </c>
      <c r="L43">
        <v>415.89068977674964</v>
      </c>
      <c r="M43">
        <v>27.179508998532235</v>
      </c>
      <c r="N43">
        <v>34.888835968605889</v>
      </c>
      <c r="O43">
        <v>0</v>
      </c>
      <c r="P43">
        <v>37.090946730686518</v>
      </c>
      <c r="Q43">
        <v>3.2202372110655739</v>
      </c>
      <c r="R43">
        <v>12.522968125275936</v>
      </c>
      <c r="S43">
        <v>7.8011888157894731</v>
      </c>
      <c r="T43">
        <v>0</v>
      </c>
      <c r="U43">
        <v>24.739992574624825</v>
      </c>
      <c r="V43">
        <v>6.1220771187969927</v>
      </c>
      <c r="W43">
        <v>13.706438713965982</v>
      </c>
      <c r="X43">
        <v>43.322465475169302</v>
      </c>
      <c r="Y43">
        <v>0</v>
      </c>
      <c r="Z43">
        <v>1.9260738409090912</v>
      </c>
      <c r="AA43">
        <v>12.446717611392405</v>
      </c>
      <c r="AB43">
        <v>3.890193834958739</v>
      </c>
      <c r="AC43">
        <v>0</v>
      </c>
      <c r="AD43">
        <v>0</v>
      </c>
      <c r="AE43">
        <v>0</v>
      </c>
      <c r="AF43">
        <v>2.4753424670385393</v>
      </c>
      <c r="AG43">
        <v>12.838432261200003</v>
      </c>
      <c r="AH43">
        <v>0</v>
      </c>
      <c r="AI43">
        <v>0</v>
      </c>
      <c r="AJ43">
        <v>0</v>
      </c>
      <c r="AK43">
        <v>15.81567848494878</v>
      </c>
      <c r="AL43">
        <v>0</v>
      </c>
      <c r="AM43">
        <v>4.8036804538634659</v>
      </c>
      <c r="AN43">
        <v>0.64457600000000004</v>
      </c>
      <c r="AO43">
        <v>0</v>
      </c>
      <c r="AP43">
        <v>0.30267499792874891</v>
      </c>
      <c r="AQ43">
        <v>0</v>
      </c>
      <c r="AR43">
        <v>10.76019404728261</v>
      </c>
      <c r="AS43">
        <v>9.420926737288136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706.90988487218397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5.1000188914830575</v>
      </c>
      <c r="L44">
        <v>421.6672373940217</v>
      </c>
      <c r="M44">
        <v>27.179508998532235</v>
      </c>
      <c r="N44">
        <v>34.888835968605889</v>
      </c>
      <c r="O44">
        <v>0</v>
      </c>
      <c r="P44">
        <v>37.090946730686518</v>
      </c>
      <c r="Q44">
        <v>3.2202372110655739</v>
      </c>
      <c r="R44">
        <v>12.522968125275936</v>
      </c>
      <c r="S44">
        <v>7.8011888157894731</v>
      </c>
      <c r="T44">
        <v>0</v>
      </c>
      <c r="U44">
        <v>24.739992574624825</v>
      </c>
      <c r="V44">
        <v>6.1220771187969927</v>
      </c>
      <c r="W44">
        <v>13.706438713965982</v>
      </c>
      <c r="X44">
        <v>43.322465475169302</v>
      </c>
      <c r="Y44">
        <v>0</v>
      </c>
      <c r="Z44">
        <v>1.9260738409090912</v>
      </c>
      <c r="AA44">
        <v>8.2978117409282692</v>
      </c>
      <c r="AB44">
        <v>3.890193834958739</v>
      </c>
      <c r="AC44">
        <v>0</v>
      </c>
      <c r="AD44">
        <v>0</v>
      </c>
      <c r="AE44">
        <v>0</v>
      </c>
      <c r="AF44">
        <v>2.4753424670385393</v>
      </c>
      <c r="AG44">
        <v>12.838432261200003</v>
      </c>
      <c r="AH44">
        <v>0</v>
      </c>
      <c r="AI44">
        <v>0</v>
      </c>
      <c r="AJ44">
        <v>0</v>
      </c>
      <c r="AK44">
        <v>15.81567848494878</v>
      </c>
      <c r="AL44">
        <v>0</v>
      </c>
      <c r="AM44">
        <v>4.8036804538634659</v>
      </c>
      <c r="AN44">
        <v>0.64457600000000004</v>
      </c>
      <c r="AO44">
        <v>0</v>
      </c>
      <c r="AP44">
        <v>0.30267499792874891</v>
      </c>
      <c r="AQ44">
        <v>0</v>
      </c>
      <c r="AR44">
        <v>10.76019404728261</v>
      </c>
      <c r="AS44">
        <v>9.420926737288136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708.53750088436379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5.0999906020046062</v>
      </c>
      <c r="L45">
        <v>421.6672373940217</v>
      </c>
      <c r="M45">
        <v>27.179508998532235</v>
      </c>
      <c r="N45">
        <v>34.888835968605889</v>
      </c>
      <c r="O45">
        <v>0</v>
      </c>
      <c r="P45">
        <v>37.090946730686518</v>
      </c>
      <c r="Q45">
        <v>3.2202372110655739</v>
      </c>
      <c r="R45">
        <v>12.522968125275936</v>
      </c>
      <c r="S45">
        <v>7.8011888157894731</v>
      </c>
      <c r="T45">
        <v>0</v>
      </c>
      <c r="U45">
        <v>24.739992574624825</v>
      </c>
      <c r="V45">
        <v>6.1220771187969927</v>
      </c>
      <c r="W45">
        <v>13.706438713965982</v>
      </c>
      <c r="X45">
        <v>43.322465475169302</v>
      </c>
      <c r="Y45">
        <v>0</v>
      </c>
      <c r="Z45">
        <v>1.9260738409090912</v>
      </c>
      <c r="AA45">
        <v>8.2978117409282692</v>
      </c>
      <c r="AB45">
        <v>0</v>
      </c>
      <c r="AC45">
        <v>0</v>
      </c>
      <c r="AD45">
        <v>0</v>
      </c>
      <c r="AE45">
        <v>0</v>
      </c>
      <c r="AF45">
        <v>2.4753424670385393</v>
      </c>
      <c r="AG45">
        <v>12.838432261200003</v>
      </c>
      <c r="AH45">
        <v>0</v>
      </c>
      <c r="AI45">
        <v>0</v>
      </c>
      <c r="AJ45">
        <v>0</v>
      </c>
      <c r="AK45">
        <v>15.81567848494878</v>
      </c>
      <c r="AL45">
        <v>0</v>
      </c>
      <c r="AM45">
        <v>4.8036804538634659</v>
      </c>
      <c r="AN45">
        <v>0.64457600000000004</v>
      </c>
      <c r="AO45">
        <v>0</v>
      </c>
      <c r="AP45">
        <v>0.30267499792874891</v>
      </c>
      <c r="AQ45">
        <v>0</v>
      </c>
      <c r="AR45">
        <v>10.76019404728261</v>
      </c>
      <c r="AS45">
        <v>9.420926737288136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704.64727875992662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5.0999836909843062</v>
      </c>
      <c r="L46">
        <v>406.26340512171197</v>
      </c>
      <c r="M46">
        <v>27.179508998532235</v>
      </c>
      <c r="N46">
        <v>34.888835968605889</v>
      </c>
      <c r="O46">
        <v>0</v>
      </c>
      <c r="P46">
        <v>37.090946730686518</v>
      </c>
      <c r="Q46">
        <v>3.2202372110655739</v>
      </c>
      <c r="R46">
        <v>12.522968125275936</v>
      </c>
      <c r="S46">
        <v>7.8011888157894731</v>
      </c>
      <c r="T46">
        <v>0</v>
      </c>
      <c r="U46">
        <v>24.739992574624825</v>
      </c>
      <c r="V46">
        <v>6.1220771187969927</v>
      </c>
      <c r="W46">
        <v>13.706438713965982</v>
      </c>
      <c r="X46">
        <v>43.322465475169302</v>
      </c>
      <c r="Y46">
        <v>0</v>
      </c>
      <c r="Z46">
        <v>3.8521476818181823</v>
      </c>
      <c r="AA46">
        <v>8.2978117409282692</v>
      </c>
      <c r="AB46">
        <v>0</v>
      </c>
      <c r="AC46">
        <v>0</v>
      </c>
      <c r="AD46">
        <v>0</v>
      </c>
      <c r="AE46">
        <v>0</v>
      </c>
      <c r="AF46">
        <v>2.4753424670385393</v>
      </c>
      <c r="AG46">
        <v>12.838432261200003</v>
      </c>
      <c r="AH46">
        <v>0</v>
      </c>
      <c r="AI46">
        <v>0</v>
      </c>
      <c r="AJ46">
        <v>0</v>
      </c>
      <c r="AK46">
        <v>15.81567848494878</v>
      </c>
      <c r="AL46">
        <v>0</v>
      </c>
      <c r="AM46">
        <v>4.8036804538634659</v>
      </c>
      <c r="AN46">
        <v>0.64457600000000004</v>
      </c>
      <c r="AO46">
        <v>0</v>
      </c>
      <c r="AP46">
        <v>0.30267499792874891</v>
      </c>
      <c r="AQ46">
        <v>0</v>
      </c>
      <c r="AR46">
        <v>10.76019404728261</v>
      </c>
      <c r="AS46">
        <v>9.420926737288136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691.16951341750587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5.0999782006920409</v>
      </c>
      <c r="L47">
        <v>395.67366754229357</v>
      </c>
      <c r="M47">
        <v>27.179508998532235</v>
      </c>
      <c r="N47">
        <v>34.888835968605889</v>
      </c>
      <c r="O47">
        <v>0</v>
      </c>
      <c r="P47">
        <v>37.090946730686518</v>
      </c>
      <c r="Q47">
        <v>3.2202372110655739</v>
      </c>
      <c r="R47">
        <v>12.522968125275936</v>
      </c>
      <c r="S47">
        <v>7.8011888157894731</v>
      </c>
      <c r="T47">
        <v>0</v>
      </c>
      <c r="U47">
        <v>24.739992574624825</v>
      </c>
      <c r="V47">
        <v>6.1285761023622047</v>
      </c>
      <c r="W47">
        <v>13.707325403793362</v>
      </c>
      <c r="X47">
        <v>43.322465475169302</v>
      </c>
      <c r="Y47">
        <v>0</v>
      </c>
      <c r="Z47">
        <v>5.7782215227272733</v>
      </c>
      <c r="AA47">
        <v>4.1489058704641346</v>
      </c>
      <c r="AB47">
        <v>0</v>
      </c>
      <c r="AC47">
        <v>0</v>
      </c>
      <c r="AD47">
        <v>0</v>
      </c>
      <c r="AE47">
        <v>0</v>
      </c>
      <c r="AF47">
        <v>2.4753424670385393</v>
      </c>
      <c r="AG47">
        <v>12.838432261200003</v>
      </c>
      <c r="AH47">
        <v>0</v>
      </c>
      <c r="AI47">
        <v>0</v>
      </c>
      <c r="AJ47">
        <v>0</v>
      </c>
      <c r="AK47">
        <v>15.81567848494878</v>
      </c>
      <c r="AL47">
        <v>0</v>
      </c>
      <c r="AM47">
        <v>4.8036804538634659</v>
      </c>
      <c r="AN47">
        <v>0.64457600000000004</v>
      </c>
      <c r="AO47">
        <v>0</v>
      </c>
      <c r="AP47">
        <v>0.30267499792874891</v>
      </c>
      <c r="AQ47">
        <v>0</v>
      </c>
      <c r="AR47">
        <v>10.76019404728261</v>
      </c>
      <c r="AS47">
        <v>9.420926737288136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678.36432399163255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5.1000074408036351</v>
      </c>
      <c r="L48">
        <v>386.04735057541029</v>
      </c>
      <c r="M48">
        <v>27.179508998532235</v>
      </c>
      <c r="N48">
        <v>34.888835968605889</v>
      </c>
      <c r="O48">
        <v>0</v>
      </c>
      <c r="P48">
        <v>37.090946730686518</v>
      </c>
      <c r="Q48">
        <v>3.2202372110655739</v>
      </c>
      <c r="R48">
        <v>12.522968125275936</v>
      </c>
      <c r="S48">
        <v>7.8011888157894731</v>
      </c>
      <c r="T48">
        <v>0</v>
      </c>
      <c r="U48">
        <v>24.739992574624825</v>
      </c>
      <c r="V48">
        <v>6.1285761023622047</v>
      </c>
      <c r="W48">
        <v>13.707325403793362</v>
      </c>
      <c r="X48">
        <v>43.322465475169302</v>
      </c>
      <c r="Y48">
        <v>0</v>
      </c>
      <c r="Z48">
        <v>5.7782215227272733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2.4753424670385393</v>
      </c>
      <c r="AG48">
        <v>12.838432261200003</v>
      </c>
      <c r="AH48">
        <v>0</v>
      </c>
      <c r="AI48">
        <v>0</v>
      </c>
      <c r="AJ48">
        <v>0</v>
      </c>
      <c r="AK48">
        <v>15.81567848494878</v>
      </c>
      <c r="AL48">
        <v>0</v>
      </c>
      <c r="AM48">
        <v>4.8036804538634659</v>
      </c>
      <c r="AN48">
        <v>0.64457600000000004</v>
      </c>
      <c r="AO48">
        <v>0</v>
      </c>
      <c r="AP48">
        <v>0.30267499792874891</v>
      </c>
      <c r="AQ48">
        <v>0</v>
      </c>
      <c r="AR48">
        <v>10.76019404728261</v>
      </c>
      <c r="AS48">
        <v>9.420926737288136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664.58913039439676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5.1000402532802065</v>
      </c>
      <c r="L49">
        <v>370.64346426073899</v>
      </c>
      <c r="M49">
        <v>27.179508998532235</v>
      </c>
      <c r="N49">
        <v>34.888835968605889</v>
      </c>
      <c r="O49">
        <v>0</v>
      </c>
      <c r="P49">
        <v>37.090946730686518</v>
      </c>
      <c r="Q49">
        <v>3.2202372110655739</v>
      </c>
      <c r="R49">
        <v>12.522968125275936</v>
      </c>
      <c r="S49">
        <v>7.8011888157894731</v>
      </c>
      <c r="T49">
        <v>0</v>
      </c>
      <c r="U49">
        <v>24.739992574624825</v>
      </c>
      <c r="V49">
        <v>6.1285761023622047</v>
      </c>
      <c r="W49">
        <v>13.707325403793362</v>
      </c>
      <c r="X49">
        <v>43.322465475169302</v>
      </c>
      <c r="Y49">
        <v>0</v>
      </c>
      <c r="Z49">
        <v>5.7782215227272733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2.4753424670385393</v>
      </c>
      <c r="AG49">
        <v>12.838432261200003</v>
      </c>
      <c r="AH49">
        <v>0</v>
      </c>
      <c r="AI49">
        <v>0</v>
      </c>
      <c r="AJ49">
        <v>0</v>
      </c>
      <c r="AK49">
        <v>15.81567848494878</v>
      </c>
      <c r="AL49">
        <v>0</v>
      </c>
      <c r="AM49">
        <v>4.8036804538634659</v>
      </c>
      <c r="AN49">
        <v>0.64457600000000004</v>
      </c>
      <c r="AO49">
        <v>0</v>
      </c>
      <c r="AP49">
        <v>0.30267499792874891</v>
      </c>
      <c r="AQ49">
        <v>0</v>
      </c>
      <c r="AR49">
        <v>10.76019404728261</v>
      </c>
      <c r="AS49">
        <v>9.420926737288136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649.18527689220207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5.0999394842825092</v>
      </c>
      <c r="L50">
        <v>356.20300304110003</v>
      </c>
      <c r="M50">
        <v>27.179508998532235</v>
      </c>
      <c r="N50">
        <v>34.888835968605889</v>
      </c>
      <c r="O50">
        <v>0</v>
      </c>
      <c r="P50">
        <v>37.090946730686518</v>
      </c>
      <c r="Q50">
        <v>3.2202372110655739</v>
      </c>
      <c r="R50">
        <v>12.522968125275936</v>
      </c>
      <c r="S50">
        <v>7.8011888157894731</v>
      </c>
      <c r="T50">
        <v>0</v>
      </c>
      <c r="U50">
        <v>24.739992574624825</v>
      </c>
      <c r="V50">
        <v>6.1285761023622047</v>
      </c>
      <c r="W50">
        <v>13.707325403793362</v>
      </c>
      <c r="X50">
        <v>43.322465475169302</v>
      </c>
      <c r="Y50">
        <v>0</v>
      </c>
      <c r="Z50">
        <v>5.7782215227272733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2.4753424670385393</v>
      </c>
      <c r="AG50">
        <v>12.838432261200003</v>
      </c>
      <c r="AH50">
        <v>0</v>
      </c>
      <c r="AI50">
        <v>0</v>
      </c>
      <c r="AJ50">
        <v>0</v>
      </c>
      <c r="AK50">
        <v>15.81567848494878</v>
      </c>
      <c r="AL50">
        <v>0</v>
      </c>
      <c r="AM50">
        <v>4.8036804538634659</v>
      </c>
      <c r="AN50">
        <v>0.64457600000000004</v>
      </c>
      <c r="AO50">
        <v>0</v>
      </c>
      <c r="AP50">
        <v>0.30267499792874891</v>
      </c>
      <c r="AQ50">
        <v>0</v>
      </c>
      <c r="AR50">
        <v>10.76019404728261</v>
      </c>
      <c r="AS50">
        <v>9.420926737288136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634.74471490356541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5.0999419583727512</v>
      </c>
      <c r="L51">
        <v>335.97999820446773</v>
      </c>
      <c r="M51">
        <v>27.179508998532235</v>
      </c>
      <c r="N51">
        <v>34.888835968605889</v>
      </c>
      <c r="O51">
        <v>0</v>
      </c>
      <c r="P51">
        <v>37.090946730686518</v>
      </c>
      <c r="Q51">
        <v>3.2238895755208334</v>
      </c>
      <c r="R51">
        <v>12.522968125275936</v>
      </c>
      <c r="S51">
        <v>7.7989910011248584</v>
      </c>
      <c r="T51">
        <v>0</v>
      </c>
      <c r="U51">
        <v>24.739992574624825</v>
      </c>
      <c r="V51">
        <v>6.1285761023622047</v>
      </c>
      <c r="W51">
        <v>13.707325403793362</v>
      </c>
      <c r="X51">
        <v>43.322465475169302</v>
      </c>
      <c r="Y51">
        <v>0</v>
      </c>
      <c r="Z51">
        <v>1.9260738409090912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2.4753424670385393</v>
      </c>
      <c r="AG51">
        <v>12.838432261200003</v>
      </c>
      <c r="AH51">
        <v>0</v>
      </c>
      <c r="AI51">
        <v>0</v>
      </c>
      <c r="AJ51">
        <v>0</v>
      </c>
      <c r="AK51">
        <v>15.81567848494878</v>
      </c>
      <c r="AL51">
        <v>0</v>
      </c>
      <c r="AM51">
        <v>4.8036804538634659</v>
      </c>
      <c r="AN51">
        <v>0.64457600000000004</v>
      </c>
      <c r="AO51">
        <v>0</v>
      </c>
      <c r="AP51">
        <v>0.30267499792874891</v>
      </c>
      <c r="AQ51">
        <v>0</v>
      </c>
      <c r="AR51">
        <v>10.76019404728261</v>
      </c>
      <c r="AS51">
        <v>7.1515133059024683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608.40160597761019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5.0999419583727512</v>
      </c>
      <c r="L52">
        <v>320.57713940151598</v>
      </c>
      <c r="M52">
        <v>27.179508998532235</v>
      </c>
      <c r="N52">
        <v>34.888835968605889</v>
      </c>
      <c r="O52">
        <v>0</v>
      </c>
      <c r="P52">
        <v>37.090946730686518</v>
      </c>
      <c r="Q52">
        <v>3.2238895755208334</v>
      </c>
      <c r="R52">
        <v>12.52642906894101</v>
      </c>
      <c r="S52">
        <v>7.7989910011248584</v>
      </c>
      <c r="T52">
        <v>0</v>
      </c>
      <c r="U52">
        <v>24.739992574624825</v>
      </c>
      <c r="V52">
        <v>6.1285761023622047</v>
      </c>
      <c r="W52">
        <v>13.707325403793362</v>
      </c>
      <c r="X52">
        <v>43.322465475169302</v>
      </c>
      <c r="Y52">
        <v>0</v>
      </c>
      <c r="Z52">
        <v>1.9260738409090912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2.4753424670385393</v>
      </c>
      <c r="AG52">
        <v>12.838432261200003</v>
      </c>
      <c r="AH52">
        <v>0</v>
      </c>
      <c r="AI52">
        <v>0</v>
      </c>
      <c r="AJ52">
        <v>0</v>
      </c>
      <c r="AK52">
        <v>15.81567848494878</v>
      </c>
      <c r="AL52">
        <v>0</v>
      </c>
      <c r="AM52">
        <v>4.8036804538634659</v>
      </c>
      <c r="AN52">
        <v>0.64457600000000004</v>
      </c>
      <c r="AO52">
        <v>0</v>
      </c>
      <c r="AP52">
        <v>0.30267499792874891</v>
      </c>
      <c r="AQ52">
        <v>0</v>
      </c>
      <c r="AR52">
        <v>10.76019404728261</v>
      </c>
      <c r="AS52">
        <v>7.1515133059024683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593.00220811832355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5.0999419583727512</v>
      </c>
      <c r="L53">
        <v>307.58721175460403</v>
      </c>
      <c r="M53">
        <v>27.179508998532235</v>
      </c>
      <c r="N53">
        <v>34.888835968605889</v>
      </c>
      <c r="O53">
        <v>0</v>
      </c>
      <c r="P53">
        <v>37.090946730686518</v>
      </c>
      <c r="Q53">
        <v>3.2238895755208334</v>
      </c>
      <c r="R53">
        <v>12.52642906894101</v>
      </c>
      <c r="S53">
        <v>7.7989910011248584</v>
      </c>
      <c r="T53">
        <v>0</v>
      </c>
      <c r="U53">
        <v>24.739992574624825</v>
      </c>
      <c r="V53">
        <v>6.123456101925254</v>
      </c>
      <c r="W53">
        <v>13.707325403793362</v>
      </c>
      <c r="X53">
        <v>43.31829389943254</v>
      </c>
      <c r="Y53">
        <v>0</v>
      </c>
      <c r="Z53">
        <v>3.8521476818181823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2.4753424670385393</v>
      </c>
      <c r="AG53">
        <v>12.838432261200003</v>
      </c>
      <c r="AH53">
        <v>0</v>
      </c>
      <c r="AI53">
        <v>0</v>
      </c>
      <c r="AJ53">
        <v>0</v>
      </c>
      <c r="AK53">
        <v>15.81567848494878</v>
      </c>
      <c r="AL53">
        <v>0</v>
      </c>
      <c r="AM53">
        <v>4.8036804538634659</v>
      </c>
      <c r="AN53">
        <v>0.64457600000000004</v>
      </c>
      <c r="AO53">
        <v>0</v>
      </c>
      <c r="AP53">
        <v>0.30267499792874891</v>
      </c>
      <c r="AQ53">
        <v>0</v>
      </c>
      <c r="AR53">
        <v>10.76019404728261</v>
      </c>
      <c r="AS53">
        <v>7.1515133059024683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581.92906273614688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5.0999419583727512</v>
      </c>
      <c r="L54">
        <v>307.58721175460403</v>
      </c>
      <c r="M54">
        <v>27.179508998532235</v>
      </c>
      <c r="N54">
        <v>34.888835968605889</v>
      </c>
      <c r="O54">
        <v>0</v>
      </c>
      <c r="P54">
        <v>37.090946730686518</v>
      </c>
      <c r="Q54">
        <v>3.2238895755208334</v>
      </c>
      <c r="R54">
        <v>12.52642906894101</v>
      </c>
      <c r="S54">
        <v>7.7989910011248584</v>
      </c>
      <c r="T54">
        <v>0</v>
      </c>
      <c r="U54">
        <v>24.739992574624825</v>
      </c>
      <c r="V54">
        <v>6.1285761023622047</v>
      </c>
      <c r="W54">
        <v>13.707325403793362</v>
      </c>
      <c r="X54">
        <v>43.31829389943254</v>
      </c>
      <c r="Y54">
        <v>0</v>
      </c>
      <c r="Z54">
        <v>3.8521476818181823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2.4753424670385393</v>
      </c>
      <c r="AG54">
        <v>12.838432261200003</v>
      </c>
      <c r="AH54">
        <v>0</v>
      </c>
      <c r="AI54">
        <v>0</v>
      </c>
      <c r="AJ54">
        <v>0</v>
      </c>
      <c r="AK54">
        <v>15.81567848494878</v>
      </c>
      <c r="AL54">
        <v>0</v>
      </c>
      <c r="AM54">
        <v>4.8036804538634659</v>
      </c>
      <c r="AN54">
        <v>0.64457600000000004</v>
      </c>
      <c r="AO54">
        <v>0</v>
      </c>
      <c r="AP54">
        <v>0.30267499792874891</v>
      </c>
      <c r="AQ54">
        <v>0</v>
      </c>
      <c r="AR54">
        <v>10.76019404728261</v>
      </c>
      <c r="AS54">
        <v>7.1515133059024683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581.93418273658392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5.0999419583727512</v>
      </c>
      <c r="L55">
        <v>307.58721175460403</v>
      </c>
      <c r="M55">
        <v>27.171917593862815</v>
      </c>
      <c r="N55">
        <v>34.887910387350466</v>
      </c>
      <c r="O55">
        <v>0</v>
      </c>
      <c r="P55">
        <v>37.098453156318087</v>
      </c>
      <c r="Q55">
        <v>1.7794084704000002</v>
      </c>
      <c r="R55">
        <v>7.6986302313624675</v>
      </c>
      <c r="S55">
        <v>4.6213160671232867</v>
      </c>
      <c r="T55">
        <v>0</v>
      </c>
      <c r="U55">
        <v>24.739992574624825</v>
      </c>
      <c r="V55">
        <v>3.8506750821799307</v>
      </c>
      <c r="W55">
        <v>13.707929895326505</v>
      </c>
      <c r="X55">
        <v>43.320833515384621</v>
      </c>
      <c r="Y55">
        <v>0</v>
      </c>
      <c r="Z55">
        <v>3.8521476818181823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2.4753424670385393</v>
      </c>
      <c r="AG55">
        <v>12.838432261200003</v>
      </c>
      <c r="AH55">
        <v>0</v>
      </c>
      <c r="AI55">
        <v>0</v>
      </c>
      <c r="AJ55">
        <v>0</v>
      </c>
      <c r="AK55">
        <v>15.81567848494878</v>
      </c>
      <c r="AL55">
        <v>0</v>
      </c>
      <c r="AM55">
        <v>4.8036804538634659</v>
      </c>
      <c r="AN55">
        <v>0.64457600000000004</v>
      </c>
      <c r="AO55">
        <v>0</v>
      </c>
      <c r="AP55">
        <v>0.30267499792874891</v>
      </c>
      <c r="AQ55">
        <v>0</v>
      </c>
      <c r="AR55">
        <v>10.76019404728261</v>
      </c>
      <c r="AS55">
        <v>7.1515133059024683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570.20846038689263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5.0999419583727512</v>
      </c>
      <c r="L56">
        <v>307.58721175460403</v>
      </c>
      <c r="M56">
        <v>27.171917593862815</v>
      </c>
      <c r="N56">
        <v>34.887910387350466</v>
      </c>
      <c r="O56">
        <v>0</v>
      </c>
      <c r="P56">
        <v>37.098453156318087</v>
      </c>
      <c r="Q56">
        <v>1.7794084704000002</v>
      </c>
      <c r="R56">
        <v>7.6986302313624675</v>
      </c>
      <c r="S56">
        <v>4.6213160671232867</v>
      </c>
      <c r="T56">
        <v>0</v>
      </c>
      <c r="U56">
        <v>24.739992574624825</v>
      </c>
      <c r="V56">
        <v>3.8506750821799307</v>
      </c>
      <c r="W56">
        <v>13.707929895326505</v>
      </c>
      <c r="X56">
        <v>43.320833515384621</v>
      </c>
      <c r="Y56">
        <v>0</v>
      </c>
      <c r="Z56">
        <v>3.8521476818181823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2.4753424670385393</v>
      </c>
      <c r="AG56">
        <v>12.838432261200003</v>
      </c>
      <c r="AH56">
        <v>0</v>
      </c>
      <c r="AI56">
        <v>0</v>
      </c>
      <c r="AJ56">
        <v>0</v>
      </c>
      <c r="AK56">
        <v>15.81567848494878</v>
      </c>
      <c r="AL56">
        <v>0</v>
      </c>
      <c r="AM56">
        <v>4.8036804538634659</v>
      </c>
      <c r="AN56">
        <v>0.64457600000000004</v>
      </c>
      <c r="AO56">
        <v>0</v>
      </c>
      <c r="AP56">
        <v>0.30267499792874891</v>
      </c>
      <c r="AQ56">
        <v>0</v>
      </c>
      <c r="AR56">
        <v>10.76019404728261</v>
      </c>
      <c r="AS56">
        <v>7.1515133059024683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570.20846038689263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5.0999419583727512</v>
      </c>
      <c r="L57">
        <v>307.58721175460403</v>
      </c>
      <c r="M57">
        <v>27.171917593862815</v>
      </c>
      <c r="N57">
        <v>34.887910387350466</v>
      </c>
      <c r="O57">
        <v>0</v>
      </c>
      <c r="P57">
        <v>37.098453156318087</v>
      </c>
      <c r="Q57">
        <v>1.7794084704000002</v>
      </c>
      <c r="R57">
        <v>7.6986302313624675</v>
      </c>
      <c r="S57">
        <v>4.6213160671232867</v>
      </c>
      <c r="T57">
        <v>0</v>
      </c>
      <c r="U57">
        <v>24.739992574624825</v>
      </c>
      <c r="V57">
        <v>3.8506750821799307</v>
      </c>
      <c r="W57">
        <v>13.707929895326505</v>
      </c>
      <c r="X57">
        <v>43.320833515384621</v>
      </c>
      <c r="Y57">
        <v>0</v>
      </c>
      <c r="Z57">
        <v>3.8521476818181823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2.4753424670385393</v>
      </c>
      <c r="AG57">
        <v>12.838432261200003</v>
      </c>
      <c r="AH57">
        <v>0</v>
      </c>
      <c r="AI57">
        <v>0</v>
      </c>
      <c r="AJ57">
        <v>0</v>
      </c>
      <c r="AK57">
        <v>15.81567848494878</v>
      </c>
      <c r="AL57">
        <v>0</v>
      </c>
      <c r="AM57">
        <v>4.8036804538634659</v>
      </c>
      <c r="AN57">
        <v>0.64457600000000004</v>
      </c>
      <c r="AO57">
        <v>0</v>
      </c>
      <c r="AP57">
        <v>0.30267499792874891</v>
      </c>
      <c r="AQ57">
        <v>0</v>
      </c>
      <c r="AR57">
        <v>10.76019404728261</v>
      </c>
      <c r="AS57">
        <v>9.420926737288136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572.47787381827834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5.0999419583727512</v>
      </c>
      <c r="L58">
        <v>307.58721175460403</v>
      </c>
      <c r="M58">
        <v>27.171917593862815</v>
      </c>
      <c r="N58">
        <v>34.887910387350466</v>
      </c>
      <c r="O58">
        <v>0</v>
      </c>
      <c r="P58">
        <v>37.098453156318087</v>
      </c>
      <c r="Q58">
        <v>1.7794084704000002</v>
      </c>
      <c r="R58">
        <v>7.6986302313624675</v>
      </c>
      <c r="S58">
        <v>4.6213160671232867</v>
      </c>
      <c r="T58">
        <v>0</v>
      </c>
      <c r="U58">
        <v>24.739992574624825</v>
      </c>
      <c r="V58">
        <v>3.8506750821799307</v>
      </c>
      <c r="W58">
        <v>13.707929895326505</v>
      </c>
      <c r="X58">
        <v>43.320833515384621</v>
      </c>
      <c r="Y58">
        <v>0</v>
      </c>
      <c r="Z58">
        <v>3.8521476818181823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2.4753424670385393</v>
      </c>
      <c r="AG58">
        <v>12.838432261200003</v>
      </c>
      <c r="AH58">
        <v>0</v>
      </c>
      <c r="AI58">
        <v>0</v>
      </c>
      <c r="AJ58">
        <v>0</v>
      </c>
      <c r="AK58">
        <v>15.81567848494878</v>
      </c>
      <c r="AL58">
        <v>0</v>
      </c>
      <c r="AM58">
        <v>4.8036804538634659</v>
      </c>
      <c r="AN58">
        <v>0.64457600000000004</v>
      </c>
      <c r="AO58">
        <v>0</v>
      </c>
      <c r="AP58">
        <v>0.30267499792874891</v>
      </c>
      <c r="AQ58">
        <v>0</v>
      </c>
      <c r="AR58">
        <v>10.76019404728261</v>
      </c>
      <c r="AS58">
        <v>9.420926737288136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572.47787381827834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5.0999419583727512</v>
      </c>
      <c r="L59">
        <v>307.58721175460403</v>
      </c>
      <c r="M59">
        <v>27.171917593862815</v>
      </c>
      <c r="N59">
        <v>34.887910387350466</v>
      </c>
      <c r="O59">
        <v>0</v>
      </c>
      <c r="P59">
        <v>37.098453156318087</v>
      </c>
      <c r="Q59">
        <v>1.7794084704000002</v>
      </c>
      <c r="R59">
        <v>7.6986302313624675</v>
      </c>
      <c r="S59">
        <v>4.6213160671232867</v>
      </c>
      <c r="T59">
        <v>0</v>
      </c>
      <c r="U59">
        <v>24.739992574624825</v>
      </c>
      <c r="V59">
        <v>3.8506750821799307</v>
      </c>
      <c r="W59">
        <v>13.707929895326505</v>
      </c>
      <c r="X59">
        <v>43.320833515384621</v>
      </c>
      <c r="Y59">
        <v>0</v>
      </c>
      <c r="Z59">
        <v>1.9260738409090912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2.4753424670385393</v>
      </c>
      <c r="AG59">
        <v>12.838432261200003</v>
      </c>
      <c r="AH59">
        <v>0</v>
      </c>
      <c r="AI59">
        <v>0</v>
      </c>
      <c r="AJ59">
        <v>0</v>
      </c>
      <c r="AK59">
        <v>15.81567848494878</v>
      </c>
      <c r="AL59">
        <v>0</v>
      </c>
      <c r="AM59">
        <v>4.8036804538634659</v>
      </c>
      <c r="AN59">
        <v>0.64457600000000004</v>
      </c>
      <c r="AO59">
        <v>0</v>
      </c>
      <c r="AP59">
        <v>0</v>
      </c>
      <c r="AQ59">
        <v>0</v>
      </c>
      <c r="AR59">
        <v>10.76019404728261</v>
      </c>
      <c r="AS59">
        <v>9.420926737288136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570.24912497944047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5.0999419583727512</v>
      </c>
      <c r="L60">
        <v>307.58721175460403</v>
      </c>
      <c r="M60">
        <v>27.171917593862815</v>
      </c>
      <c r="N60">
        <v>34.887910387350466</v>
      </c>
      <c r="O60">
        <v>0</v>
      </c>
      <c r="P60">
        <v>37.098453156318087</v>
      </c>
      <c r="Q60">
        <v>1.7794084704000002</v>
      </c>
      <c r="R60">
        <v>7.6986302313624675</v>
      </c>
      <c r="S60">
        <v>4.6213160671232867</v>
      </c>
      <c r="T60">
        <v>0</v>
      </c>
      <c r="U60">
        <v>24.739992574624825</v>
      </c>
      <c r="V60">
        <v>3.8506750821799307</v>
      </c>
      <c r="W60">
        <v>13.707929895326505</v>
      </c>
      <c r="X60">
        <v>43.320833515384621</v>
      </c>
      <c r="Y60">
        <v>0</v>
      </c>
      <c r="Z60">
        <v>1.9260738409090912</v>
      </c>
      <c r="AA60">
        <v>0</v>
      </c>
      <c r="AB60">
        <v>0</v>
      </c>
      <c r="AC60">
        <v>0</v>
      </c>
      <c r="AD60">
        <v>0</v>
      </c>
      <c r="AE60">
        <v>4.8668320947778652</v>
      </c>
      <c r="AF60">
        <v>2.4753424670385393</v>
      </c>
      <c r="AG60">
        <v>12.838432261200003</v>
      </c>
      <c r="AH60">
        <v>0</v>
      </c>
      <c r="AI60">
        <v>0</v>
      </c>
      <c r="AJ60">
        <v>0</v>
      </c>
      <c r="AK60">
        <v>15.81567848494878</v>
      </c>
      <c r="AL60">
        <v>0</v>
      </c>
      <c r="AM60">
        <v>4.8036804538634659</v>
      </c>
      <c r="AN60">
        <v>0.64457600000000004</v>
      </c>
      <c r="AO60">
        <v>0</v>
      </c>
      <c r="AP60">
        <v>0</v>
      </c>
      <c r="AQ60">
        <v>0</v>
      </c>
      <c r="AR60">
        <v>10.76019404728261</v>
      </c>
      <c r="AS60">
        <v>9.420926737288136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575.11595707421839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5.0999419583727512</v>
      </c>
      <c r="L61">
        <v>307.58721175460403</v>
      </c>
      <c r="M61">
        <v>27.171917593862815</v>
      </c>
      <c r="N61">
        <v>34.889772515046303</v>
      </c>
      <c r="O61">
        <v>0</v>
      </c>
      <c r="P61">
        <v>37.098453156318087</v>
      </c>
      <c r="Q61">
        <v>1.7794084704000002</v>
      </c>
      <c r="R61">
        <v>7.6986302313624675</v>
      </c>
      <c r="S61">
        <v>4.6213160671232867</v>
      </c>
      <c r="T61">
        <v>0</v>
      </c>
      <c r="U61">
        <v>24.739992574624825</v>
      </c>
      <c r="V61">
        <v>3.8506750821799307</v>
      </c>
      <c r="W61">
        <v>13.707929895326505</v>
      </c>
      <c r="X61">
        <v>43.320833515384621</v>
      </c>
      <c r="Y61">
        <v>0</v>
      </c>
      <c r="Z61">
        <v>1.9260738409090912</v>
      </c>
      <c r="AA61">
        <v>0</v>
      </c>
      <c r="AB61">
        <v>0</v>
      </c>
      <c r="AC61">
        <v>0</v>
      </c>
      <c r="AD61">
        <v>0</v>
      </c>
      <c r="AE61">
        <v>4.8668320947778652</v>
      </c>
      <c r="AF61">
        <v>2.4753424670385393</v>
      </c>
      <c r="AG61">
        <v>12.838432261200003</v>
      </c>
      <c r="AH61">
        <v>0</v>
      </c>
      <c r="AI61">
        <v>0</v>
      </c>
      <c r="AJ61">
        <v>0</v>
      </c>
      <c r="AK61">
        <v>15.81567848494878</v>
      </c>
      <c r="AL61">
        <v>0</v>
      </c>
      <c r="AM61">
        <v>4.8036804538634659</v>
      </c>
      <c r="AN61">
        <v>0.64457600000000004</v>
      </c>
      <c r="AO61">
        <v>0</v>
      </c>
      <c r="AP61">
        <v>0.49184675658657823</v>
      </c>
      <c r="AQ61">
        <v>0</v>
      </c>
      <c r="AR61">
        <v>10.76019404728261</v>
      </c>
      <c r="AS61">
        <v>9.420926737288136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575.60966595850073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5.0999419583727512</v>
      </c>
      <c r="L62">
        <v>307.58721175460403</v>
      </c>
      <c r="M62">
        <v>27.171917593862815</v>
      </c>
      <c r="N62">
        <v>34.889772515046303</v>
      </c>
      <c r="O62">
        <v>0</v>
      </c>
      <c r="P62">
        <v>37.098453156318087</v>
      </c>
      <c r="Q62">
        <v>1.7794084704000002</v>
      </c>
      <c r="R62">
        <v>7.6986302313624675</v>
      </c>
      <c r="S62">
        <v>4.6213160671232867</v>
      </c>
      <c r="T62">
        <v>0</v>
      </c>
      <c r="U62">
        <v>24.739992574624825</v>
      </c>
      <c r="V62">
        <v>3.8506750821799307</v>
      </c>
      <c r="W62">
        <v>13.707929895326505</v>
      </c>
      <c r="X62">
        <v>43.320833515384621</v>
      </c>
      <c r="Y62">
        <v>0</v>
      </c>
      <c r="Z62">
        <v>1.9260738409090912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2.4753424670385393</v>
      </c>
      <c r="AG62">
        <v>12.838432261200003</v>
      </c>
      <c r="AH62">
        <v>0</v>
      </c>
      <c r="AI62">
        <v>0</v>
      </c>
      <c r="AJ62">
        <v>0</v>
      </c>
      <c r="AK62">
        <v>15.81567848494878</v>
      </c>
      <c r="AL62">
        <v>0</v>
      </c>
      <c r="AM62">
        <v>4.8036804538634659</v>
      </c>
      <c r="AN62">
        <v>0.64457600000000004</v>
      </c>
      <c r="AO62">
        <v>0</v>
      </c>
      <c r="AP62">
        <v>0.49184675658657823</v>
      </c>
      <c r="AQ62">
        <v>3.833452268730158</v>
      </c>
      <c r="AR62">
        <v>10.76019404728261</v>
      </c>
      <c r="AS62">
        <v>9.420926737288136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574.57628613245299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5.0999419583727512</v>
      </c>
      <c r="L63">
        <v>307.46943095834172</v>
      </c>
      <c r="M63">
        <v>27.179508998532235</v>
      </c>
      <c r="N63">
        <v>34.890396097565841</v>
      </c>
      <c r="O63">
        <v>0</v>
      </c>
      <c r="P63">
        <v>37.090946730686518</v>
      </c>
      <c r="Q63">
        <v>1.9237099937304074</v>
      </c>
      <c r="R63">
        <v>7.6986302313624675</v>
      </c>
      <c r="S63">
        <v>4.8121786470588237</v>
      </c>
      <c r="T63">
        <v>0</v>
      </c>
      <c r="U63">
        <v>24.739992574624825</v>
      </c>
      <c r="V63">
        <v>6.1217696225596523</v>
      </c>
      <c r="W63">
        <v>13.707929895326505</v>
      </c>
      <c r="X63">
        <v>43.320833515384621</v>
      </c>
      <c r="Y63">
        <v>0</v>
      </c>
      <c r="Z63">
        <v>3.8521476818181823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2.4753424670385393</v>
      </c>
      <c r="AG63">
        <v>12.838432261200003</v>
      </c>
      <c r="AH63">
        <v>0</v>
      </c>
      <c r="AI63">
        <v>0</v>
      </c>
      <c r="AJ63">
        <v>0</v>
      </c>
      <c r="AK63">
        <v>15.81567848494878</v>
      </c>
      <c r="AL63">
        <v>0</v>
      </c>
      <c r="AM63">
        <v>4.8036804538634659</v>
      </c>
      <c r="AN63">
        <v>0.64457600000000004</v>
      </c>
      <c r="AO63">
        <v>0</v>
      </c>
      <c r="AP63">
        <v>0.41617823719966857</v>
      </c>
      <c r="AQ63">
        <v>3.833452268730158</v>
      </c>
      <c r="AR63">
        <v>10.76019404728261</v>
      </c>
      <c r="AS63">
        <v>9.420926737288136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578.91587786291609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5.0999419583727512</v>
      </c>
      <c r="L64">
        <v>307.46943095834172</v>
      </c>
      <c r="M64">
        <v>27.179508998532235</v>
      </c>
      <c r="N64">
        <v>34.890396097565841</v>
      </c>
      <c r="O64">
        <v>0</v>
      </c>
      <c r="P64">
        <v>37.090946730686518</v>
      </c>
      <c r="Q64">
        <v>1.9237099937304074</v>
      </c>
      <c r="R64">
        <v>7.6986302313624675</v>
      </c>
      <c r="S64">
        <v>4.8121786470588237</v>
      </c>
      <c r="T64">
        <v>0</v>
      </c>
      <c r="U64">
        <v>24.739992574624825</v>
      </c>
      <c r="V64">
        <v>6.1217696225596523</v>
      </c>
      <c r="W64">
        <v>13.707929895326505</v>
      </c>
      <c r="X64">
        <v>43.320833515384621</v>
      </c>
      <c r="Y64">
        <v>0</v>
      </c>
      <c r="Z64">
        <v>3.8521476818181823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2.4753424670385393</v>
      </c>
      <c r="AG64">
        <v>12.838432261200003</v>
      </c>
      <c r="AH64">
        <v>0</v>
      </c>
      <c r="AI64">
        <v>0</v>
      </c>
      <c r="AJ64">
        <v>0</v>
      </c>
      <c r="AK64">
        <v>15.81567848494878</v>
      </c>
      <c r="AL64">
        <v>0</v>
      </c>
      <c r="AM64">
        <v>4.8036804538634659</v>
      </c>
      <c r="AN64">
        <v>0.64457600000000004</v>
      </c>
      <c r="AO64">
        <v>0</v>
      </c>
      <c r="AP64">
        <v>0.41617823719966857</v>
      </c>
      <c r="AQ64">
        <v>3.833452268730158</v>
      </c>
      <c r="AR64">
        <v>10.76019404728261</v>
      </c>
      <c r="AS64">
        <v>9.420926737288136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578.91587786291609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5.0999419583727512</v>
      </c>
      <c r="L65">
        <v>307.46943095834172</v>
      </c>
      <c r="M65">
        <v>27.179508998532235</v>
      </c>
      <c r="N65">
        <v>34.890396097565841</v>
      </c>
      <c r="O65">
        <v>0</v>
      </c>
      <c r="P65">
        <v>37.090946730686518</v>
      </c>
      <c r="Q65">
        <v>1.9237099937304074</v>
      </c>
      <c r="R65">
        <v>7.6986302313624675</v>
      </c>
      <c r="S65">
        <v>4.8121786470588237</v>
      </c>
      <c r="T65">
        <v>0</v>
      </c>
      <c r="U65">
        <v>24.739992574624825</v>
      </c>
      <c r="V65">
        <v>6.1217696225596523</v>
      </c>
      <c r="W65">
        <v>13.707929895326505</v>
      </c>
      <c r="X65">
        <v>43.320833515384621</v>
      </c>
      <c r="Y65">
        <v>0</v>
      </c>
      <c r="Z65">
        <v>3.8521476818181823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2.4753424670385393</v>
      </c>
      <c r="AG65">
        <v>12.838432261200003</v>
      </c>
      <c r="AH65">
        <v>0</v>
      </c>
      <c r="AI65">
        <v>0</v>
      </c>
      <c r="AJ65">
        <v>0</v>
      </c>
      <c r="AK65">
        <v>15.81567848494878</v>
      </c>
      <c r="AL65">
        <v>0</v>
      </c>
      <c r="AM65">
        <v>4.8036804538634659</v>
      </c>
      <c r="AN65">
        <v>0.64457600000000004</v>
      </c>
      <c r="AO65">
        <v>0</v>
      </c>
      <c r="AP65">
        <v>0.41617823719966857</v>
      </c>
      <c r="AQ65">
        <v>3.833452268730158</v>
      </c>
      <c r="AR65">
        <v>10.76019404728261</v>
      </c>
      <c r="AS65">
        <v>9.420926737288136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578.91587786291609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5.0999419583727512</v>
      </c>
      <c r="L66">
        <v>307.46943095834172</v>
      </c>
      <c r="M66">
        <v>27.179508998532235</v>
      </c>
      <c r="N66">
        <v>34.890396097565841</v>
      </c>
      <c r="O66">
        <v>0</v>
      </c>
      <c r="P66">
        <v>37.090946730686518</v>
      </c>
      <c r="Q66">
        <v>1.9237099937304074</v>
      </c>
      <c r="R66">
        <v>7.6986302313624675</v>
      </c>
      <c r="S66">
        <v>4.8121786470588237</v>
      </c>
      <c r="T66">
        <v>0</v>
      </c>
      <c r="U66">
        <v>24.739992574624825</v>
      </c>
      <c r="V66">
        <v>6.1217696225596523</v>
      </c>
      <c r="W66">
        <v>13.707929895326505</v>
      </c>
      <c r="X66">
        <v>43.320833515384621</v>
      </c>
      <c r="Y66">
        <v>0</v>
      </c>
      <c r="Z66">
        <v>1.9260738409090912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2.4753424670385393</v>
      </c>
      <c r="AG66">
        <v>12.838432261200003</v>
      </c>
      <c r="AH66">
        <v>0</v>
      </c>
      <c r="AI66">
        <v>0</v>
      </c>
      <c r="AJ66">
        <v>0</v>
      </c>
      <c r="AK66">
        <v>15.81567848494878</v>
      </c>
      <c r="AL66">
        <v>0</v>
      </c>
      <c r="AM66">
        <v>4.8036804538634659</v>
      </c>
      <c r="AN66">
        <v>0.64457600000000004</v>
      </c>
      <c r="AO66">
        <v>0</v>
      </c>
      <c r="AP66">
        <v>0.41617823719966857</v>
      </c>
      <c r="AQ66">
        <v>7.6669042306349198</v>
      </c>
      <c r="AR66">
        <v>10.76019404728261</v>
      </c>
      <c r="AS66">
        <v>9.420926737288136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580.82325598391174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5.0999419583727512</v>
      </c>
      <c r="L67">
        <v>307.46943095834172</v>
      </c>
      <c r="M67">
        <v>27.179508998532235</v>
      </c>
      <c r="N67">
        <v>34.890396097565841</v>
      </c>
      <c r="O67">
        <v>0</v>
      </c>
      <c r="P67">
        <v>37.090946730686518</v>
      </c>
      <c r="Q67">
        <v>1.9237099937304074</v>
      </c>
      <c r="R67">
        <v>12.371724329978433</v>
      </c>
      <c r="S67">
        <v>4.8121786470588237</v>
      </c>
      <c r="T67">
        <v>0</v>
      </c>
      <c r="U67">
        <v>24.739992574624825</v>
      </c>
      <c r="V67">
        <v>6.1217696225596523</v>
      </c>
      <c r="W67">
        <v>13.707929895326505</v>
      </c>
      <c r="X67">
        <v>43.320833515384621</v>
      </c>
      <c r="Y67">
        <v>0</v>
      </c>
      <c r="Z67">
        <v>1.9260738409090912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2.4753424670385393</v>
      </c>
      <c r="AG67">
        <v>12.838432261200003</v>
      </c>
      <c r="AH67">
        <v>0</v>
      </c>
      <c r="AI67">
        <v>0</v>
      </c>
      <c r="AJ67">
        <v>0</v>
      </c>
      <c r="AK67">
        <v>15.81567848494878</v>
      </c>
      <c r="AL67">
        <v>0</v>
      </c>
      <c r="AM67">
        <v>4.8036804538634659</v>
      </c>
      <c r="AN67">
        <v>0.64457600000000004</v>
      </c>
      <c r="AO67">
        <v>0</v>
      </c>
      <c r="AP67">
        <v>0.41617823719966857</v>
      </c>
      <c r="AQ67">
        <v>7.6669042306349198</v>
      </c>
      <c r="AR67">
        <v>10.76019404728261</v>
      </c>
      <c r="AS67">
        <v>9.420926737288136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585.49635008252767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5.0999419583727512</v>
      </c>
      <c r="L68">
        <v>307.46943095834172</v>
      </c>
      <c r="M68">
        <v>27.179508998532235</v>
      </c>
      <c r="N68">
        <v>34.890396097565841</v>
      </c>
      <c r="O68">
        <v>0</v>
      </c>
      <c r="P68">
        <v>37.090946730686518</v>
      </c>
      <c r="Q68">
        <v>3.2238895755208334</v>
      </c>
      <c r="R68">
        <v>12.52642906894101</v>
      </c>
      <c r="S68">
        <v>7.7989910011248584</v>
      </c>
      <c r="T68">
        <v>0</v>
      </c>
      <c r="U68">
        <v>24.739992574624825</v>
      </c>
      <c r="V68">
        <v>6.1285761023622047</v>
      </c>
      <c r="W68">
        <v>13.707325403793362</v>
      </c>
      <c r="X68">
        <v>43.31829389943254</v>
      </c>
      <c r="Y68">
        <v>0</v>
      </c>
      <c r="Z68">
        <v>1.9260738409090912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2.4753424670385393</v>
      </c>
      <c r="AG68">
        <v>12.838432261200003</v>
      </c>
      <c r="AH68">
        <v>0</v>
      </c>
      <c r="AI68">
        <v>0</v>
      </c>
      <c r="AJ68">
        <v>0</v>
      </c>
      <c r="AK68">
        <v>15.81567848494878</v>
      </c>
      <c r="AL68">
        <v>0</v>
      </c>
      <c r="AM68">
        <v>4.8036804538634659</v>
      </c>
      <c r="AN68">
        <v>0.64457600000000004</v>
      </c>
      <c r="AO68">
        <v>0</v>
      </c>
      <c r="AP68">
        <v>0.41617823719966857</v>
      </c>
      <c r="AQ68">
        <v>7.6669042306349198</v>
      </c>
      <c r="AR68">
        <v>10.76019404728261</v>
      </c>
      <c r="AS68">
        <v>9.420926737288136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589.94170912966399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5.0999419583727512</v>
      </c>
      <c r="L69">
        <v>307.46943095834172</v>
      </c>
      <c r="M69">
        <v>27.179508998532235</v>
      </c>
      <c r="N69">
        <v>34.890396097565841</v>
      </c>
      <c r="O69">
        <v>0</v>
      </c>
      <c r="P69">
        <v>37.090946730686518</v>
      </c>
      <c r="Q69">
        <v>3.2238895755208334</v>
      </c>
      <c r="R69">
        <v>12.52642906894101</v>
      </c>
      <c r="S69">
        <v>7.7989910011248584</v>
      </c>
      <c r="T69">
        <v>0</v>
      </c>
      <c r="U69">
        <v>24.739992574624825</v>
      </c>
      <c r="V69">
        <v>6.1285761023622047</v>
      </c>
      <c r="W69">
        <v>13.707325403793362</v>
      </c>
      <c r="X69">
        <v>43.31829389943254</v>
      </c>
      <c r="Y69">
        <v>0</v>
      </c>
      <c r="Z69">
        <v>1.9260738409090912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2.4753424670385393</v>
      </c>
      <c r="AG69">
        <v>12.838432261200003</v>
      </c>
      <c r="AH69">
        <v>6.573017116979937</v>
      </c>
      <c r="AI69">
        <v>0</v>
      </c>
      <c r="AJ69">
        <v>0</v>
      </c>
      <c r="AK69">
        <v>15.81567848494878</v>
      </c>
      <c r="AL69">
        <v>0</v>
      </c>
      <c r="AM69">
        <v>4.8036804538634659</v>
      </c>
      <c r="AN69">
        <v>0.64457600000000004</v>
      </c>
      <c r="AO69">
        <v>0</v>
      </c>
      <c r="AP69">
        <v>0.60534999585749782</v>
      </c>
      <c r="AQ69">
        <v>7.6669042306349198</v>
      </c>
      <c r="AR69">
        <v>10.76019404728261</v>
      </c>
      <c r="AS69">
        <v>9.420926737288136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596.70389800530177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5.0999419583727512</v>
      </c>
      <c r="L70">
        <v>306.14260036271804</v>
      </c>
      <c r="M70">
        <v>27.179508998532235</v>
      </c>
      <c r="N70">
        <v>34.890396097565841</v>
      </c>
      <c r="O70">
        <v>0</v>
      </c>
      <c r="P70">
        <v>37.090946730686518</v>
      </c>
      <c r="Q70">
        <v>3.2202372110655739</v>
      </c>
      <c r="R70">
        <v>12.522968125275936</v>
      </c>
      <c r="S70">
        <v>7.8011888157894731</v>
      </c>
      <c r="T70">
        <v>0</v>
      </c>
      <c r="U70">
        <v>24.739992574624825</v>
      </c>
      <c r="V70">
        <v>6.1285761023622047</v>
      </c>
      <c r="W70">
        <v>13.707325403793362</v>
      </c>
      <c r="X70">
        <v>43.31829389943254</v>
      </c>
      <c r="Y70">
        <v>0</v>
      </c>
      <c r="Z70">
        <v>1.9260738409090912</v>
      </c>
      <c r="AA70">
        <v>4.1489058704641346</v>
      </c>
      <c r="AB70">
        <v>0.98436082670667646</v>
      </c>
      <c r="AC70">
        <v>0</v>
      </c>
      <c r="AD70">
        <v>0</v>
      </c>
      <c r="AE70">
        <v>0</v>
      </c>
      <c r="AF70">
        <v>2.4753424670385393</v>
      </c>
      <c r="AG70">
        <v>12.838432261200003</v>
      </c>
      <c r="AH70">
        <v>13.285885831700107</v>
      </c>
      <c r="AI70">
        <v>0</v>
      </c>
      <c r="AJ70">
        <v>0</v>
      </c>
      <c r="AK70">
        <v>15.81567848494878</v>
      </c>
      <c r="AL70">
        <v>0</v>
      </c>
      <c r="AM70">
        <v>4.8036804538634659</v>
      </c>
      <c r="AN70">
        <v>0.64457600000000004</v>
      </c>
      <c r="AO70">
        <v>0</v>
      </c>
      <c r="AP70">
        <v>0.60534999585749782</v>
      </c>
      <c r="AQ70">
        <v>7.6669042306349198</v>
      </c>
      <c r="AR70">
        <v>10.76019404728261</v>
      </c>
      <c r="AS70">
        <v>9.420926737288136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607.21828732811321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5.1000113886775775</v>
      </c>
      <c r="L71">
        <v>336.94943144295922</v>
      </c>
      <c r="M71">
        <v>27.179508998532235</v>
      </c>
      <c r="N71">
        <v>34.890396097565841</v>
      </c>
      <c r="O71">
        <v>0</v>
      </c>
      <c r="P71">
        <v>37.090946730686518</v>
      </c>
      <c r="Q71">
        <v>3.2202372110655739</v>
      </c>
      <c r="R71">
        <v>12.522968125275936</v>
      </c>
      <c r="S71">
        <v>7.8011888157894731</v>
      </c>
      <c r="T71">
        <v>0</v>
      </c>
      <c r="U71">
        <v>24.739992574624825</v>
      </c>
      <c r="V71">
        <v>6.1285761023622047</v>
      </c>
      <c r="W71">
        <v>13.707325403793362</v>
      </c>
      <c r="X71">
        <v>43.31829389943254</v>
      </c>
      <c r="Y71">
        <v>0</v>
      </c>
      <c r="Z71">
        <v>1.9260738409090912</v>
      </c>
      <c r="AA71">
        <v>8.2978117409282692</v>
      </c>
      <c r="AB71">
        <v>3.890193834958739</v>
      </c>
      <c r="AC71">
        <v>0</v>
      </c>
      <c r="AD71">
        <v>0</v>
      </c>
      <c r="AE71">
        <v>0</v>
      </c>
      <c r="AF71">
        <v>2.4753424670385393</v>
      </c>
      <c r="AG71">
        <v>12.838432261200003</v>
      </c>
      <c r="AH71">
        <v>20.725981688827879</v>
      </c>
      <c r="AI71">
        <v>0</v>
      </c>
      <c r="AJ71">
        <v>0</v>
      </c>
      <c r="AK71">
        <v>15.81567848494878</v>
      </c>
      <c r="AL71">
        <v>0</v>
      </c>
      <c r="AM71">
        <v>4.8036804538634659</v>
      </c>
      <c r="AN71">
        <v>0.64457600000000004</v>
      </c>
      <c r="AO71">
        <v>0</v>
      </c>
      <c r="AP71">
        <v>0.60534999585749782</v>
      </c>
      <c r="AQ71">
        <v>11.500356499365077</v>
      </c>
      <c r="AR71">
        <v>10.76019404728261</v>
      </c>
      <c r="AS71">
        <v>9.420926737288136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656.35347484323358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5.0999542214418954</v>
      </c>
      <c r="L72">
        <v>373.53176045110246</v>
      </c>
      <c r="M72">
        <v>27.179508998532235</v>
      </c>
      <c r="N72">
        <v>34.890396097565841</v>
      </c>
      <c r="O72">
        <v>0</v>
      </c>
      <c r="P72">
        <v>37.090946730686518</v>
      </c>
      <c r="Q72">
        <v>3.2202372110655739</v>
      </c>
      <c r="R72">
        <v>12.522968125275936</v>
      </c>
      <c r="S72">
        <v>7.8011888157894731</v>
      </c>
      <c r="T72">
        <v>0</v>
      </c>
      <c r="U72">
        <v>24.739992574624825</v>
      </c>
      <c r="V72">
        <v>6.1285761023622047</v>
      </c>
      <c r="W72">
        <v>13.707325403793362</v>
      </c>
      <c r="X72">
        <v>43.31829389943254</v>
      </c>
      <c r="Y72">
        <v>0</v>
      </c>
      <c r="Z72">
        <v>1.9260738409090912</v>
      </c>
      <c r="AA72">
        <v>12.446717611392405</v>
      </c>
      <c r="AB72">
        <v>7.7803873630907718</v>
      </c>
      <c r="AC72">
        <v>2.8585644965446835</v>
      </c>
      <c r="AD72">
        <v>2.6922578684330056</v>
      </c>
      <c r="AE72">
        <v>0</v>
      </c>
      <c r="AF72">
        <v>2.4753424670385393</v>
      </c>
      <c r="AG72">
        <v>12.838432261200003</v>
      </c>
      <c r="AH72">
        <v>26.655682499324179</v>
      </c>
      <c r="AI72">
        <v>0</v>
      </c>
      <c r="AJ72">
        <v>0</v>
      </c>
      <c r="AK72">
        <v>15.81567848494878</v>
      </c>
      <c r="AL72">
        <v>0</v>
      </c>
      <c r="AM72">
        <v>4.8036804538634659</v>
      </c>
      <c r="AN72">
        <v>0.64457600000000004</v>
      </c>
      <c r="AO72">
        <v>0</v>
      </c>
      <c r="AP72">
        <v>0.60534999585749782</v>
      </c>
      <c r="AQ72">
        <v>11.500356499365077</v>
      </c>
      <c r="AR72">
        <v>10.76019404728261</v>
      </c>
      <c r="AS72">
        <v>9.420926737288136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712.45536925821114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5.1000092123545988</v>
      </c>
      <c r="L73">
        <v>373.53176045110246</v>
      </c>
      <c r="M73">
        <v>27.179508998532235</v>
      </c>
      <c r="N73">
        <v>31.054246169581976</v>
      </c>
      <c r="O73">
        <v>0</v>
      </c>
      <c r="P73">
        <v>37.090946730686518</v>
      </c>
      <c r="Q73">
        <v>3.2202372110655739</v>
      </c>
      <c r="R73">
        <v>12.522968125275936</v>
      </c>
      <c r="S73">
        <v>7.8011888157894731</v>
      </c>
      <c r="T73">
        <v>0</v>
      </c>
      <c r="U73">
        <v>24.739992574624825</v>
      </c>
      <c r="V73">
        <v>6.1220771187969927</v>
      </c>
      <c r="W73">
        <v>13.706438713965982</v>
      </c>
      <c r="X73">
        <v>43.322465475169302</v>
      </c>
      <c r="Y73">
        <v>0</v>
      </c>
      <c r="Z73">
        <v>1.9260738409090912</v>
      </c>
      <c r="AA73">
        <v>12.446717611392405</v>
      </c>
      <c r="AB73">
        <v>7.7803873630907718</v>
      </c>
      <c r="AC73">
        <v>5.7171286862729698</v>
      </c>
      <c r="AD73">
        <v>5.3970017995457988</v>
      </c>
      <c r="AE73">
        <v>4.8668320947778652</v>
      </c>
      <c r="AF73">
        <v>4.9506846272819471</v>
      </c>
      <c r="AG73">
        <v>12.838432261200003</v>
      </c>
      <c r="AH73">
        <v>30.767314380000002</v>
      </c>
      <c r="AI73">
        <v>0</v>
      </c>
      <c r="AJ73">
        <v>0</v>
      </c>
      <c r="AK73">
        <v>15.81567848494878</v>
      </c>
      <c r="AL73">
        <v>0</v>
      </c>
      <c r="AM73">
        <v>4.8036804538634659</v>
      </c>
      <c r="AN73">
        <v>0.64457600000000004</v>
      </c>
      <c r="AO73">
        <v>0</v>
      </c>
      <c r="AP73">
        <v>0.52968116967688483</v>
      </c>
      <c r="AQ73">
        <v>11.500356499365077</v>
      </c>
      <c r="AR73">
        <v>10.76019404728261</v>
      </c>
      <c r="AS73">
        <v>9.420926737288136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725.55750565384187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5.0999622064792005</v>
      </c>
      <c r="L74">
        <v>373.53176045110246</v>
      </c>
      <c r="M74">
        <v>27.179508998532235</v>
      </c>
      <c r="N74">
        <v>34.892742474892273</v>
      </c>
      <c r="O74">
        <v>0</v>
      </c>
      <c r="P74">
        <v>37.090946730686518</v>
      </c>
      <c r="Q74">
        <v>3.2202372110655739</v>
      </c>
      <c r="R74">
        <v>12.52353982292432</v>
      </c>
      <c r="S74">
        <v>7.8011888157894731</v>
      </c>
      <c r="T74">
        <v>0</v>
      </c>
      <c r="U74">
        <v>24.739992574624825</v>
      </c>
      <c r="V74">
        <v>6.1220771187969927</v>
      </c>
      <c r="W74">
        <v>13.706438713965982</v>
      </c>
      <c r="X74">
        <v>43.322465475169302</v>
      </c>
      <c r="Y74">
        <v>0</v>
      </c>
      <c r="Z74">
        <v>5.7782215227272733</v>
      </c>
      <c r="AA74">
        <v>12.446717611392405</v>
      </c>
      <c r="AB74">
        <v>11.670581198049511</v>
      </c>
      <c r="AC74">
        <v>8.5843438711324023</v>
      </c>
      <c r="AD74">
        <v>8.0923811836487509</v>
      </c>
      <c r="AE74">
        <v>9.7336641895557303</v>
      </c>
      <c r="AF74">
        <v>7.2804187499999991</v>
      </c>
      <c r="AG74">
        <v>12.838432261200003</v>
      </c>
      <c r="AH74">
        <v>34.54330291697994</v>
      </c>
      <c r="AI74">
        <v>0</v>
      </c>
      <c r="AJ74">
        <v>0</v>
      </c>
      <c r="AK74">
        <v>15.81567848494878</v>
      </c>
      <c r="AL74">
        <v>0</v>
      </c>
      <c r="AM74">
        <v>4.9611782843210799</v>
      </c>
      <c r="AN74">
        <v>0.64457600000000004</v>
      </c>
      <c r="AO74">
        <v>0</v>
      </c>
      <c r="AP74">
        <v>0.52968116967688483</v>
      </c>
      <c r="AQ74">
        <v>15.33380846126984</v>
      </c>
      <c r="AR74">
        <v>10.76019404728261</v>
      </c>
      <c r="AS74">
        <v>9.420926737288136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757.66496728350251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5.10004193531109</v>
      </c>
      <c r="L75">
        <v>404.33851545267305</v>
      </c>
      <c r="M75">
        <v>27.179508998532235</v>
      </c>
      <c r="N75">
        <v>34.892742474892273</v>
      </c>
      <c r="O75">
        <v>0</v>
      </c>
      <c r="P75">
        <v>37.090946730686518</v>
      </c>
      <c r="Q75">
        <v>3.2202372110655739</v>
      </c>
      <c r="R75">
        <v>12.52353982292432</v>
      </c>
      <c r="S75">
        <v>7.8011888157894731</v>
      </c>
      <c r="T75">
        <v>0</v>
      </c>
      <c r="U75">
        <v>24.739992574624825</v>
      </c>
      <c r="V75">
        <v>6.1220771187969927</v>
      </c>
      <c r="W75">
        <v>13.706438713965982</v>
      </c>
      <c r="X75">
        <v>43.322465475169302</v>
      </c>
      <c r="Y75">
        <v>0</v>
      </c>
      <c r="Z75">
        <v>5.7782215227272733</v>
      </c>
      <c r="AA75">
        <v>12.446717611392405</v>
      </c>
      <c r="AB75">
        <v>11.670581198049511</v>
      </c>
      <c r="AC75">
        <v>8.5843438711324023</v>
      </c>
      <c r="AD75">
        <v>8.0923811836487509</v>
      </c>
      <c r="AE75">
        <v>9.7336641895557303</v>
      </c>
      <c r="AF75">
        <v>7.2804187499999991</v>
      </c>
      <c r="AG75">
        <v>12.838432261200003</v>
      </c>
      <c r="AH75">
        <v>34.54330291697994</v>
      </c>
      <c r="AI75">
        <v>0</v>
      </c>
      <c r="AJ75">
        <v>0</v>
      </c>
      <c r="AK75">
        <v>15.81567848494878</v>
      </c>
      <c r="AL75">
        <v>0</v>
      </c>
      <c r="AM75">
        <v>4.9611782843210799</v>
      </c>
      <c r="AN75">
        <v>0.64457600000000004</v>
      </c>
      <c r="AO75">
        <v>0</v>
      </c>
      <c r="AP75">
        <v>0.52968116967688483</v>
      </c>
      <c r="AQ75">
        <v>15.33380846126984</v>
      </c>
      <c r="AR75">
        <v>10.76019404728261</v>
      </c>
      <c r="AS75">
        <v>9.420926737288136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788.47180201390495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5.10004193531109</v>
      </c>
      <c r="L76">
        <v>433.21941698040206</v>
      </c>
      <c r="M76">
        <v>27.179508998532235</v>
      </c>
      <c r="N76">
        <v>34.892742474892273</v>
      </c>
      <c r="O76">
        <v>0</v>
      </c>
      <c r="P76">
        <v>37.090946730686518</v>
      </c>
      <c r="Q76">
        <v>3.2202372110655739</v>
      </c>
      <c r="R76">
        <v>12.52353982292432</v>
      </c>
      <c r="S76">
        <v>7.8011888157894731</v>
      </c>
      <c r="T76">
        <v>0</v>
      </c>
      <c r="U76">
        <v>24.739992574624825</v>
      </c>
      <c r="V76">
        <v>6.1220771187969927</v>
      </c>
      <c r="W76">
        <v>13.706438713965982</v>
      </c>
      <c r="X76">
        <v>43.322465475169302</v>
      </c>
      <c r="Y76">
        <v>0</v>
      </c>
      <c r="Z76">
        <v>5.7782215227272733</v>
      </c>
      <c r="AA76">
        <v>12.446717611392405</v>
      </c>
      <c r="AB76">
        <v>11.670581198049511</v>
      </c>
      <c r="AC76">
        <v>8.5843438711324023</v>
      </c>
      <c r="AD76">
        <v>8.0955026993186987</v>
      </c>
      <c r="AE76">
        <v>9.7336641895557303</v>
      </c>
      <c r="AF76">
        <v>7.2804187499999991</v>
      </c>
      <c r="AG76">
        <v>12.838432261200003</v>
      </c>
      <c r="AH76">
        <v>34.54330291697994</v>
      </c>
      <c r="AI76">
        <v>0</v>
      </c>
      <c r="AJ76">
        <v>0</v>
      </c>
      <c r="AK76">
        <v>15.81567848494878</v>
      </c>
      <c r="AL76">
        <v>0</v>
      </c>
      <c r="AM76">
        <v>4.9611782843210799</v>
      </c>
      <c r="AN76">
        <v>0.64457600000000004</v>
      </c>
      <c r="AO76">
        <v>0</v>
      </c>
      <c r="AP76">
        <v>0.52968116967688483</v>
      </c>
      <c r="AQ76">
        <v>15.33380846126984</v>
      </c>
      <c r="AR76">
        <v>10.76019404728261</v>
      </c>
      <c r="AS76">
        <v>9.420926737288136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817.35582505730383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5.0999767385496169</v>
      </c>
      <c r="L77">
        <v>490.98125203030077</v>
      </c>
      <c r="M77">
        <v>27.179508998532235</v>
      </c>
      <c r="N77">
        <v>34.892742474892273</v>
      </c>
      <c r="O77">
        <v>0</v>
      </c>
      <c r="P77">
        <v>37.090946730686518</v>
      </c>
      <c r="Q77">
        <v>1.923128804733728</v>
      </c>
      <c r="R77">
        <v>12.52353982292432</v>
      </c>
      <c r="S77">
        <v>4.8106004006054484</v>
      </c>
      <c r="T77">
        <v>0</v>
      </c>
      <c r="U77">
        <v>24.739992574624825</v>
      </c>
      <c r="V77">
        <v>6.1220771187969927</v>
      </c>
      <c r="W77">
        <v>13.706438713965982</v>
      </c>
      <c r="X77">
        <v>43.322465475169302</v>
      </c>
      <c r="Y77">
        <v>0</v>
      </c>
      <c r="Z77">
        <v>5.7782215227272733</v>
      </c>
      <c r="AA77">
        <v>12.446717611392405</v>
      </c>
      <c r="AB77">
        <v>11.670581198049511</v>
      </c>
      <c r="AC77">
        <v>8.5843438711324023</v>
      </c>
      <c r="AD77">
        <v>8.0955026993186987</v>
      </c>
      <c r="AE77">
        <v>9.7336641895557303</v>
      </c>
      <c r="AF77">
        <v>7.2804187499999991</v>
      </c>
      <c r="AG77">
        <v>12.838432261200003</v>
      </c>
      <c r="AH77">
        <v>34.54330291697994</v>
      </c>
      <c r="AI77">
        <v>0</v>
      </c>
      <c r="AJ77">
        <v>0</v>
      </c>
      <c r="AK77">
        <v>15.81567848494878</v>
      </c>
      <c r="AL77">
        <v>0</v>
      </c>
      <c r="AM77">
        <v>4.9611782843210799</v>
      </c>
      <c r="AN77">
        <v>0.64457600000000004</v>
      </c>
      <c r="AO77">
        <v>0</v>
      </c>
      <c r="AP77">
        <v>0.52968116967688483</v>
      </c>
      <c r="AQ77">
        <v>15.33380846126984</v>
      </c>
      <c r="AR77">
        <v>10.76019404728261</v>
      </c>
      <c r="AS77">
        <v>9.420926737288136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870.82989808892546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5.0999767385496169</v>
      </c>
      <c r="L78">
        <v>556.91787520304069</v>
      </c>
      <c r="M78">
        <v>27.179508998532235</v>
      </c>
      <c r="N78">
        <v>34.892742474892273</v>
      </c>
      <c r="O78">
        <v>0</v>
      </c>
      <c r="P78">
        <v>37.090946730686518</v>
      </c>
      <c r="Q78">
        <v>3.2209374800000004</v>
      </c>
      <c r="R78">
        <v>12.52353982292432</v>
      </c>
      <c r="S78">
        <v>7.7986950885478157</v>
      </c>
      <c r="T78">
        <v>0</v>
      </c>
      <c r="U78">
        <v>24.739992574624825</v>
      </c>
      <c r="V78">
        <v>6.1220771187969927</v>
      </c>
      <c r="W78">
        <v>13.706438713965982</v>
      </c>
      <c r="X78">
        <v>43.322465475169302</v>
      </c>
      <c r="Y78">
        <v>0</v>
      </c>
      <c r="Z78">
        <v>5.7782215227272733</v>
      </c>
      <c r="AA78">
        <v>12.446717611392405</v>
      </c>
      <c r="AB78">
        <v>11.670581198049511</v>
      </c>
      <c r="AC78">
        <v>8.5843438711324023</v>
      </c>
      <c r="AD78">
        <v>4.6821875972747913</v>
      </c>
      <c r="AE78">
        <v>9.7336641895557303</v>
      </c>
      <c r="AF78">
        <v>7.2804187499999991</v>
      </c>
      <c r="AG78">
        <v>12.838432261200003</v>
      </c>
      <c r="AH78">
        <v>32.165828823400211</v>
      </c>
      <c r="AI78">
        <v>0</v>
      </c>
      <c r="AJ78">
        <v>0</v>
      </c>
      <c r="AK78">
        <v>15.81567848494878</v>
      </c>
      <c r="AL78">
        <v>0</v>
      </c>
      <c r="AM78">
        <v>4.9611782843210799</v>
      </c>
      <c r="AN78">
        <v>0.64457600000000004</v>
      </c>
      <c r="AO78">
        <v>0</v>
      </c>
      <c r="AP78">
        <v>0.52968116967688483</v>
      </c>
      <c r="AQ78">
        <v>15.33380846126984</v>
      </c>
      <c r="AR78">
        <v>10.76019404728261</v>
      </c>
      <c r="AS78">
        <v>9.420926737288136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935.2616354292503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5.0999767385496169</v>
      </c>
      <c r="L79">
        <v>556.92221755959383</v>
      </c>
      <c r="M79">
        <v>27.179508998532235</v>
      </c>
      <c r="N79">
        <v>34.892742474892273</v>
      </c>
      <c r="O79">
        <v>0</v>
      </c>
      <c r="P79">
        <v>37.090946730686518</v>
      </c>
      <c r="Q79">
        <v>3.2209374800000004</v>
      </c>
      <c r="R79">
        <v>12.52353982292432</v>
      </c>
      <c r="S79">
        <v>7.7986950885478157</v>
      </c>
      <c r="T79">
        <v>0</v>
      </c>
      <c r="U79">
        <v>24.739992574624825</v>
      </c>
      <c r="V79">
        <v>6.1220771187969927</v>
      </c>
      <c r="W79">
        <v>13.706438713965982</v>
      </c>
      <c r="X79">
        <v>43.322465475169302</v>
      </c>
      <c r="Y79">
        <v>0</v>
      </c>
      <c r="Z79">
        <v>5.7782215227272733</v>
      </c>
      <c r="AA79">
        <v>12.446717611392405</v>
      </c>
      <c r="AB79">
        <v>11.670581198049511</v>
      </c>
      <c r="AC79">
        <v>8.5843438711324023</v>
      </c>
      <c r="AD79">
        <v>2.6922578684330056</v>
      </c>
      <c r="AE79">
        <v>9.7336641895557303</v>
      </c>
      <c r="AF79">
        <v>7.2804187499999991</v>
      </c>
      <c r="AG79">
        <v>12.838432261200003</v>
      </c>
      <c r="AH79">
        <v>27.410880022639915</v>
      </c>
      <c r="AI79">
        <v>0</v>
      </c>
      <c r="AJ79">
        <v>0</v>
      </c>
      <c r="AK79">
        <v>15.81567848494878</v>
      </c>
      <c r="AL79">
        <v>0</v>
      </c>
      <c r="AM79">
        <v>4.9611782843210799</v>
      </c>
      <c r="AN79">
        <v>0.64457600000000004</v>
      </c>
      <c r="AO79">
        <v>0</v>
      </c>
      <c r="AP79">
        <v>0.52968116967688483</v>
      </c>
      <c r="AQ79">
        <v>15.33380846126984</v>
      </c>
      <c r="AR79">
        <v>10.76019404728261</v>
      </c>
      <c r="AS79">
        <v>9.420926737288136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928.5210992562013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5.0999767385496169</v>
      </c>
      <c r="L80">
        <v>556.92221755959383</v>
      </c>
      <c r="M80">
        <v>27.179508998532235</v>
      </c>
      <c r="N80">
        <v>34.892742474892273</v>
      </c>
      <c r="O80">
        <v>0</v>
      </c>
      <c r="P80">
        <v>37.090946730686518</v>
      </c>
      <c r="Q80">
        <v>3.2209374800000004</v>
      </c>
      <c r="R80">
        <v>12.52353982292432</v>
      </c>
      <c r="S80">
        <v>7.7986950885478157</v>
      </c>
      <c r="T80">
        <v>0</v>
      </c>
      <c r="U80">
        <v>24.739992574624825</v>
      </c>
      <c r="V80">
        <v>6.1220771187969927</v>
      </c>
      <c r="W80">
        <v>13.706438713965982</v>
      </c>
      <c r="X80">
        <v>43.322465475169302</v>
      </c>
      <c r="Y80">
        <v>0</v>
      </c>
      <c r="Z80">
        <v>1.9260738409090912</v>
      </c>
      <c r="AA80">
        <v>12.446717611392405</v>
      </c>
      <c r="AB80">
        <v>11.670581198049511</v>
      </c>
      <c r="AC80">
        <v>5.7171286862729698</v>
      </c>
      <c r="AD80">
        <v>2.6922578684330056</v>
      </c>
      <c r="AE80">
        <v>4.8668320947778652</v>
      </c>
      <c r="AF80">
        <v>4.9798065415821497</v>
      </c>
      <c r="AG80">
        <v>12.838432261200003</v>
      </c>
      <c r="AH80">
        <v>20.725981688827879</v>
      </c>
      <c r="AI80">
        <v>0</v>
      </c>
      <c r="AJ80">
        <v>0</v>
      </c>
      <c r="AK80">
        <v>15.81567848494878</v>
      </c>
      <c r="AL80">
        <v>0</v>
      </c>
      <c r="AM80">
        <v>4.8036804538634659</v>
      </c>
      <c r="AN80">
        <v>0.64457600000000004</v>
      </c>
      <c r="AO80">
        <v>0</v>
      </c>
      <c r="AP80">
        <v>0.52968116967688483</v>
      </c>
      <c r="AQ80">
        <v>11.500356499365077</v>
      </c>
      <c r="AR80">
        <v>10.76019404728261</v>
      </c>
      <c r="AS80">
        <v>9.420926737288136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903.95844396015355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5.0999767385496169</v>
      </c>
      <c r="L81">
        <v>556.92221755959383</v>
      </c>
      <c r="M81">
        <v>27.179508998532235</v>
      </c>
      <c r="N81">
        <v>34.892742474892273</v>
      </c>
      <c r="O81">
        <v>0</v>
      </c>
      <c r="P81">
        <v>37.090946730686518</v>
      </c>
      <c r="Q81">
        <v>3.2209374800000004</v>
      </c>
      <c r="R81">
        <v>12.52353982292432</v>
      </c>
      <c r="S81">
        <v>7.7986950885478157</v>
      </c>
      <c r="T81">
        <v>0</v>
      </c>
      <c r="U81">
        <v>24.739992574624825</v>
      </c>
      <c r="V81">
        <v>6.1220771187969927</v>
      </c>
      <c r="W81">
        <v>13.706438713965982</v>
      </c>
      <c r="X81">
        <v>43.322465475169302</v>
      </c>
      <c r="Y81">
        <v>0</v>
      </c>
      <c r="Z81">
        <v>1.9260738409090912</v>
      </c>
      <c r="AA81">
        <v>12.446717611392405</v>
      </c>
      <c r="AB81">
        <v>11.670581198049511</v>
      </c>
      <c r="AC81">
        <v>2.8585644965446835</v>
      </c>
      <c r="AD81">
        <v>2.6922578684330056</v>
      </c>
      <c r="AE81">
        <v>4.8668320947778652</v>
      </c>
      <c r="AF81">
        <v>2.4753424670385393</v>
      </c>
      <c r="AG81">
        <v>12.838432261200003</v>
      </c>
      <c r="AH81">
        <v>13.817321228152059</v>
      </c>
      <c r="AI81">
        <v>0</v>
      </c>
      <c r="AJ81">
        <v>0</v>
      </c>
      <c r="AK81">
        <v>15.81567848494878</v>
      </c>
      <c r="AL81">
        <v>0</v>
      </c>
      <c r="AM81">
        <v>4.8036804538634659</v>
      </c>
      <c r="AN81">
        <v>0.64457600000000004</v>
      </c>
      <c r="AO81">
        <v>0</v>
      </c>
      <c r="AP81">
        <v>0.52968116967688483</v>
      </c>
      <c r="AQ81">
        <v>11.500356499365077</v>
      </c>
      <c r="AR81">
        <v>10.76019404728261</v>
      </c>
      <c r="AS81">
        <v>9.420926737288136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891.68675523520585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5.0999767385496169</v>
      </c>
      <c r="L82">
        <v>481.35562768040376</v>
      </c>
      <c r="M82">
        <v>27.179508998532235</v>
      </c>
      <c r="N82">
        <v>34.892742474892273</v>
      </c>
      <c r="O82">
        <v>0</v>
      </c>
      <c r="P82">
        <v>37.090946730686518</v>
      </c>
      <c r="Q82">
        <v>1.9291844125950053</v>
      </c>
      <c r="R82">
        <v>7.6979353305555556</v>
      </c>
      <c r="S82">
        <v>4.8110188532560212</v>
      </c>
      <c r="T82">
        <v>0</v>
      </c>
      <c r="U82">
        <v>24.739992574624825</v>
      </c>
      <c r="V82">
        <v>6.1220771187969927</v>
      </c>
      <c r="W82">
        <v>13.706438713965982</v>
      </c>
      <c r="X82">
        <v>43.322465475169302</v>
      </c>
      <c r="Y82">
        <v>0</v>
      </c>
      <c r="Z82">
        <v>1.9260738409090912</v>
      </c>
      <c r="AA82">
        <v>12.446717611392405</v>
      </c>
      <c r="AB82">
        <v>11.670581198049511</v>
      </c>
      <c r="AC82">
        <v>2.8585644965446835</v>
      </c>
      <c r="AD82">
        <v>2.6922578684330056</v>
      </c>
      <c r="AE82">
        <v>4.8668320947778652</v>
      </c>
      <c r="AF82">
        <v>0</v>
      </c>
      <c r="AG82">
        <v>12.838432261200003</v>
      </c>
      <c r="AH82">
        <v>6.9086604606758195</v>
      </c>
      <c r="AI82">
        <v>0</v>
      </c>
      <c r="AJ82">
        <v>0</v>
      </c>
      <c r="AK82">
        <v>15.81567848494878</v>
      </c>
      <c r="AL82">
        <v>0</v>
      </c>
      <c r="AM82">
        <v>4.8036804538634659</v>
      </c>
      <c r="AN82">
        <v>0.64457600000000004</v>
      </c>
      <c r="AO82">
        <v>0</v>
      </c>
      <c r="AP82">
        <v>0.52968116967688483</v>
      </c>
      <c r="AQ82">
        <v>11.500356499365077</v>
      </c>
      <c r="AR82">
        <v>10.76019404728261</v>
      </c>
      <c r="AS82">
        <v>9.420926737288136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797.63112832643537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5.1000279725129234</v>
      </c>
      <c r="L83">
        <v>433.22022617691886</v>
      </c>
      <c r="M83">
        <v>27.179508998532235</v>
      </c>
      <c r="N83">
        <v>34.892742474892273</v>
      </c>
      <c r="O83">
        <v>0</v>
      </c>
      <c r="P83">
        <v>37.090946730686518</v>
      </c>
      <c r="Q83">
        <v>3.2202372110655739</v>
      </c>
      <c r="R83">
        <v>12.52353982292432</v>
      </c>
      <c r="S83">
        <v>7.8011888157894731</v>
      </c>
      <c r="T83">
        <v>0</v>
      </c>
      <c r="U83">
        <v>24.739992574624825</v>
      </c>
      <c r="V83">
        <v>6.1220771187969927</v>
      </c>
      <c r="W83">
        <v>13.706438713965982</v>
      </c>
      <c r="X83">
        <v>43.322465475169302</v>
      </c>
      <c r="Y83">
        <v>0</v>
      </c>
      <c r="Z83">
        <v>1.9260738409090912</v>
      </c>
      <c r="AA83">
        <v>8.2978117409282692</v>
      </c>
      <c r="AB83">
        <v>7.7803873630907718</v>
      </c>
      <c r="AC83">
        <v>2.8585644965446835</v>
      </c>
      <c r="AD83">
        <v>2.6922578684330056</v>
      </c>
      <c r="AE83">
        <v>4.8668320947778652</v>
      </c>
      <c r="AF83">
        <v>0</v>
      </c>
      <c r="AG83">
        <v>12.838432261200003</v>
      </c>
      <c r="AH83">
        <v>5.5940571600000002</v>
      </c>
      <c r="AI83">
        <v>0</v>
      </c>
      <c r="AJ83">
        <v>0</v>
      </c>
      <c r="AK83">
        <v>15.81567848494878</v>
      </c>
      <c r="AL83">
        <v>0</v>
      </c>
      <c r="AM83">
        <v>4.8036804538634659</v>
      </c>
      <c r="AN83">
        <v>0.64457600000000004</v>
      </c>
      <c r="AO83">
        <v>0</v>
      </c>
      <c r="AP83">
        <v>0.52968116967688483</v>
      </c>
      <c r="AQ83">
        <v>7.6669042306349198</v>
      </c>
      <c r="AR83">
        <v>10.76019404728261</v>
      </c>
      <c r="AS83">
        <v>9.420926737288136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745.41545003545787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5.1000279725129234</v>
      </c>
      <c r="L84">
        <v>375.45842351071269</v>
      </c>
      <c r="M84">
        <v>27.179508998532235</v>
      </c>
      <c r="N84">
        <v>34.892742474892273</v>
      </c>
      <c r="O84">
        <v>0</v>
      </c>
      <c r="P84">
        <v>37.090946730686518</v>
      </c>
      <c r="Q84">
        <v>3.2202372110655739</v>
      </c>
      <c r="R84">
        <v>12.52353982292432</v>
      </c>
      <c r="S84">
        <v>7.8011888157894731</v>
      </c>
      <c r="T84">
        <v>0</v>
      </c>
      <c r="U84">
        <v>24.739992574624825</v>
      </c>
      <c r="V84">
        <v>6.1220771187969927</v>
      </c>
      <c r="W84">
        <v>13.706438713965982</v>
      </c>
      <c r="X84">
        <v>43.322465475169302</v>
      </c>
      <c r="Y84">
        <v>0</v>
      </c>
      <c r="Z84">
        <v>1.9260738409090912</v>
      </c>
      <c r="AA84">
        <v>8.2978117409282692</v>
      </c>
      <c r="AB84">
        <v>7.7803873630907718</v>
      </c>
      <c r="AC84">
        <v>0</v>
      </c>
      <c r="AD84">
        <v>0</v>
      </c>
      <c r="AE84">
        <v>4.8668320947778652</v>
      </c>
      <c r="AF84">
        <v>0</v>
      </c>
      <c r="AG84">
        <v>12.838432261200003</v>
      </c>
      <c r="AH84">
        <v>0</v>
      </c>
      <c r="AI84">
        <v>0</v>
      </c>
      <c r="AJ84">
        <v>0</v>
      </c>
      <c r="AK84">
        <v>15.81567848494878</v>
      </c>
      <c r="AL84">
        <v>0</v>
      </c>
      <c r="AM84">
        <v>4.8036804538634659</v>
      </c>
      <c r="AN84">
        <v>0.64457600000000004</v>
      </c>
      <c r="AO84">
        <v>0</v>
      </c>
      <c r="AP84">
        <v>0.52968116967688483</v>
      </c>
      <c r="AQ84">
        <v>7.6669042306349198</v>
      </c>
      <c r="AR84">
        <v>10.76019404728261</v>
      </c>
      <c r="AS84">
        <v>9.420926737288136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676.50876784427408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5.1000279725129234</v>
      </c>
      <c r="L85">
        <v>336.95022062996696</v>
      </c>
      <c r="M85">
        <v>27.179508998532235</v>
      </c>
      <c r="N85">
        <v>34.892742474892273</v>
      </c>
      <c r="O85">
        <v>0</v>
      </c>
      <c r="P85">
        <v>37.090946730686518</v>
      </c>
      <c r="Q85">
        <v>3.2202372110655739</v>
      </c>
      <c r="R85">
        <v>12.522968125275936</v>
      </c>
      <c r="S85">
        <v>7.8011888157894731</v>
      </c>
      <c r="T85">
        <v>0</v>
      </c>
      <c r="U85">
        <v>24.739992574624825</v>
      </c>
      <c r="V85">
        <v>4.2074105280407865</v>
      </c>
      <c r="W85">
        <v>13.706438713965982</v>
      </c>
      <c r="X85">
        <v>43.322465475169302</v>
      </c>
      <c r="Y85">
        <v>0</v>
      </c>
      <c r="Z85">
        <v>1.9260738409090912</v>
      </c>
      <c r="AA85">
        <v>8.2978117409282692</v>
      </c>
      <c r="AB85">
        <v>3.890193834958739</v>
      </c>
      <c r="AC85">
        <v>0</v>
      </c>
      <c r="AD85">
        <v>0</v>
      </c>
      <c r="AE85">
        <v>4.8668320947778652</v>
      </c>
      <c r="AF85">
        <v>0</v>
      </c>
      <c r="AG85">
        <v>12.838432261200003</v>
      </c>
      <c r="AH85">
        <v>0</v>
      </c>
      <c r="AI85">
        <v>0</v>
      </c>
      <c r="AJ85">
        <v>0</v>
      </c>
      <c r="AK85">
        <v>15.81567848494878</v>
      </c>
      <c r="AL85">
        <v>0</v>
      </c>
      <c r="AM85">
        <v>4.8036804538634659</v>
      </c>
      <c r="AN85">
        <v>0.64457600000000004</v>
      </c>
      <c r="AO85">
        <v>0</v>
      </c>
      <c r="AP85">
        <v>0.52968116967688483</v>
      </c>
      <c r="AQ85">
        <v>7.6669042306349198</v>
      </c>
      <c r="AR85">
        <v>10.76019404728261</v>
      </c>
      <c r="AS85">
        <v>9.420926737288136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632.19513314699168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5.1000279725129234</v>
      </c>
      <c r="L86">
        <v>306.14338571799732</v>
      </c>
      <c r="M86">
        <v>27.179508998532235</v>
      </c>
      <c r="N86">
        <v>34.892742474892273</v>
      </c>
      <c r="O86">
        <v>0</v>
      </c>
      <c r="P86">
        <v>37.090946730686518</v>
      </c>
      <c r="Q86">
        <v>3.2202372110655739</v>
      </c>
      <c r="R86">
        <v>12.522968125275936</v>
      </c>
      <c r="S86">
        <v>7.8011888157894731</v>
      </c>
      <c r="T86">
        <v>0</v>
      </c>
      <c r="U86">
        <v>24.739992574624825</v>
      </c>
      <c r="V86">
        <v>4.2074105280407865</v>
      </c>
      <c r="W86">
        <v>13.706438713965982</v>
      </c>
      <c r="X86">
        <v>43.322465475169302</v>
      </c>
      <c r="Y86">
        <v>0</v>
      </c>
      <c r="Z86">
        <v>1.9260738409090912</v>
      </c>
      <c r="AA86">
        <v>4.1489058704641346</v>
      </c>
      <c r="AB86">
        <v>3.890193834958739</v>
      </c>
      <c r="AC86">
        <v>0</v>
      </c>
      <c r="AD86">
        <v>0</v>
      </c>
      <c r="AE86">
        <v>4.8668320947778652</v>
      </c>
      <c r="AF86">
        <v>0</v>
      </c>
      <c r="AG86">
        <v>12.838432261200003</v>
      </c>
      <c r="AH86">
        <v>0</v>
      </c>
      <c r="AI86">
        <v>0</v>
      </c>
      <c r="AJ86">
        <v>0</v>
      </c>
      <c r="AK86">
        <v>15.81567848494878</v>
      </c>
      <c r="AL86">
        <v>0</v>
      </c>
      <c r="AM86">
        <v>4.8036804538634659</v>
      </c>
      <c r="AN86">
        <v>0.64457600000000004</v>
      </c>
      <c r="AO86">
        <v>0</v>
      </c>
      <c r="AP86">
        <v>0.52968116967688483</v>
      </c>
      <c r="AQ86">
        <v>7.6669042306349198</v>
      </c>
      <c r="AR86">
        <v>10.76019404728261</v>
      </c>
      <c r="AS86">
        <v>9.420926737288136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597.23939236455783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5.1000279725129234</v>
      </c>
      <c r="L87">
        <v>306.14338571799732</v>
      </c>
      <c r="M87">
        <v>27.179508998532235</v>
      </c>
      <c r="N87">
        <v>34.892742474892273</v>
      </c>
      <c r="O87">
        <v>0</v>
      </c>
      <c r="P87">
        <v>37.090946730686518</v>
      </c>
      <c r="Q87">
        <v>3.2202372110655739</v>
      </c>
      <c r="R87">
        <v>12.522968125275936</v>
      </c>
      <c r="S87">
        <v>7.8011888157894731</v>
      </c>
      <c r="T87">
        <v>0</v>
      </c>
      <c r="U87">
        <v>24.739992574624825</v>
      </c>
      <c r="V87">
        <v>4.2074105280407865</v>
      </c>
      <c r="W87">
        <v>13.706438713965982</v>
      </c>
      <c r="X87">
        <v>43.322465475169302</v>
      </c>
      <c r="Y87">
        <v>0</v>
      </c>
      <c r="Z87">
        <v>1.9260738409090912</v>
      </c>
      <c r="AA87">
        <v>4.1489058704641346</v>
      </c>
      <c r="AB87">
        <v>0</v>
      </c>
      <c r="AC87">
        <v>0</v>
      </c>
      <c r="AD87">
        <v>0</v>
      </c>
      <c r="AE87">
        <v>4.8668320947778652</v>
      </c>
      <c r="AF87">
        <v>0</v>
      </c>
      <c r="AG87">
        <v>12.838432261200003</v>
      </c>
      <c r="AH87">
        <v>0</v>
      </c>
      <c r="AI87">
        <v>0</v>
      </c>
      <c r="AJ87">
        <v>0</v>
      </c>
      <c r="AK87">
        <v>15.81567848494878</v>
      </c>
      <c r="AL87">
        <v>0</v>
      </c>
      <c r="AM87">
        <v>4.8036804538634659</v>
      </c>
      <c r="AN87">
        <v>0.64457600000000004</v>
      </c>
      <c r="AO87">
        <v>0</v>
      </c>
      <c r="AP87">
        <v>0.52968116967688483</v>
      </c>
      <c r="AQ87">
        <v>7.6669042306349198</v>
      </c>
      <c r="AR87">
        <v>10.76019404728261</v>
      </c>
      <c r="AS87">
        <v>9.420926737288136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593.34919852959911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5.1000279725129234</v>
      </c>
      <c r="L88">
        <v>306.14338571799732</v>
      </c>
      <c r="M88">
        <v>27.179508998532235</v>
      </c>
      <c r="N88">
        <v>34.892742474892273</v>
      </c>
      <c r="O88">
        <v>0</v>
      </c>
      <c r="P88">
        <v>37.090946730686518</v>
      </c>
      <c r="Q88">
        <v>3.2202372110655739</v>
      </c>
      <c r="R88">
        <v>12.522968125275936</v>
      </c>
      <c r="S88">
        <v>7.8011888157894731</v>
      </c>
      <c r="T88">
        <v>0</v>
      </c>
      <c r="U88">
        <v>24.739992574624825</v>
      </c>
      <c r="V88">
        <v>4.2074105280407865</v>
      </c>
      <c r="W88">
        <v>13.706438713965982</v>
      </c>
      <c r="X88">
        <v>43.322465475169302</v>
      </c>
      <c r="Y88">
        <v>0</v>
      </c>
      <c r="Z88">
        <v>1.9260738409090912</v>
      </c>
      <c r="AA88">
        <v>3.9193441172995778</v>
      </c>
      <c r="AB88">
        <v>0</v>
      </c>
      <c r="AC88">
        <v>0</v>
      </c>
      <c r="AD88">
        <v>0</v>
      </c>
      <c r="AE88">
        <v>4.8668320947778652</v>
      </c>
      <c r="AF88">
        <v>0</v>
      </c>
      <c r="AG88">
        <v>12.838432261200003</v>
      </c>
      <c r="AH88">
        <v>0</v>
      </c>
      <c r="AI88">
        <v>0</v>
      </c>
      <c r="AJ88">
        <v>0</v>
      </c>
      <c r="AK88">
        <v>15.81567848494878</v>
      </c>
      <c r="AL88">
        <v>0</v>
      </c>
      <c r="AM88">
        <v>4.8036804538634659</v>
      </c>
      <c r="AN88">
        <v>0.64457600000000004</v>
      </c>
      <c r="AO88">
        <v>0</v>
      </c>
      <c r="AP88">
        <v>0.52968116967688483</v>
      </c>
      <c r="AQ88">
        <v>3.74040716031746</v>
      </c>
      <c r="AR88">
        <v>10.76019404728261</v>
      </c>
      <c r="AS88">
        <v>9.420926737288136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589.19313970611711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5.1000279725129234</v>
      </c>
      <c r="L89">
        <v>306.14338571799732</v>
      </c>
      <c r="M89">
        <v>27.179508998532235</v>
      </c>
      <c r="N89">
        <v>34.892742474892273</v>
      </c>
      <c r="O89">
        <v>0</v>
      </c>
      <c r="P89">
        <v>37.090946730686518</v>
      </c>
      <c r="Q89">
        <v>3.2202372110655739</v>
      </c>
      <c r="R89">
        <v>12.522968125275936</v>
      </c>
      <c r="S89">
        <v>7.8011888157894731</v>
      </c>
      <c r="T89">
        <v>0</v>
      </c>
      <c r="U89">
        <v>24.739992574624825</v>
      </c>
      <c r="V89">
        <v>4.2074611744097492</v>
      </c>
      <c r="W89">
        <v>13.706313268473536</v>
      </c>
      <c r="X89">
        <v>43.322465475169302</v>
      </c>
      <c r="Y89">
        <v>0</v>
      </c>
      <c r="Z89">
        <v>1.9260738409090912</v>
      </c>
      <c r="AA89">
        <v>0</v>
      </c>
      <c r="AB89">
        <v>0</v>
      </c>
      <c r="AC89">
        <v>0</v>
      </c>
      <c r="AD89">
        <v>0</v>
      </c>
      <c r="AE89">
        <v>4.8668320947778652</v>
      </c>
      <c r="AF89">
        <v>0</v>
      </c>
      <c r="AG89">
        <v>12.838432261200003</v>
      </c>
      <c r="AH89">
        <v>0</v>
      </c>
      <c r="AI89">
        <v>0</v>
      </c>
      <c r="AJ89">
        <v>0</v>
      </c>
      <c r="AK89">
        <v>15.81567848494878</v>
      </c>
      <c r="AL89">
        <v>0</v>
      </c>
      <c r="AM89">
        <v>4.8036804538634659</v>
      </c>
      <c r="AN89">
        <v>0.64457600000000004</v>
      </c>
      <c r="AO89">
        <v>0</v>
      </c>
      <c r="AP89">
        <v>0.52968116967688483</v>
      </c>
      <c r="AQ89">
        <v>3.665971319047618</v>
      </c>
      <c r="AR89">
        <v>10.76019404728261</v>
      </c>
      <c r="AS89">
        <v>9.420926737288136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585.19928494842418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5.1000279725129234</v>
      </c>
      <c r="L90">
        <v>306.14338571799732</v>
      </c>
      <c r="M90">
        <v>27.179508998532235</v>
      </c>
      <c r="N90">
        <v>34.892742474892273</v>
      </c>
      <c r="O90">
        <v>0</v>
      </c>
      <c r="P90">
        <v>37.090946730686518</v>
      </c>
      <c r="Q90">
        <v>3.2202372110655739</v>
      </c>
      <c r="R90">
        <v>12.522968125275936</v>
      </c>
      <c r="S90">
        <v>7.8011888157894731</v>
      </c>
      <c r="T90">
        <v>0</v>
      </c>
      <c r="U90">
        <v>24.739992574624825</v>
      </c>
      <c r="V90">
        <v>4.2074611744097492</v>
      </c>
      <c r="W90">
        <v>13.706313268473536</v>
      </c>
      <c r="X90">
        <v>43.322465475169302</v>
      </c>
      <c r="Y90">
        <v>0</v>
      </c>
      <c r="Z90">
        <v>1.9260738409090912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12.838432261200003</v>
      </c>
      <c r="AH90">
        <v>0</v>
      </c>
      <c r="AI90">
        <v>0</v>
      </c>
      <c r="AJ90">
        <v>0</v>
      </c>
      <c r="AK90">
        <v>15.81567848494878</v>
      </c>
      <c r="AL90">
        <v>0</v>
      </c>
      <c r="AM90">
        <v>4.8036804538634659</v>
      </c>
      <c r="AN90">
        <v>0.64457600000000004</v>
      </c>
      <c r="AO90">
        <v>0</v>
      </c>
      <c r="AP90">
        <v>0.52968116967688483</v>
      </c>
      <c r="AQ90">
        <v>3.665971319047618</v>
      </c>
      <c r="AR90">
        <v>10.76019404728261</v>
      </c>
      <c r="AS90">
        <v>9.420926737288136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580.33245285364626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5.1000279725129234</v>
      </c>
      <c r="L91">
        <v>306.14338571799732</v>
      </c>
      <c r="M91">
        <v>27.179508998532235</v>
      </c>
      <c r="N91">
        <v>34.892742474892273</v>
      </c>
      <c r="O91">
        <v>0</v>
      </c>
      <c r="P91">
        <v>37.090946730686518</v>
      </c>
      <c r="Q91">
        <v>1.923128804733728</v>
      </c>
      <c r="R91">
        <v>12.522968125275936</v>
      </c>
      <c r="S91">
        <v>4.8106004006054484</v>
      </c>
      <c r="T91">
        <v>0</v>
      </c>
      <c r="U91">
        <v>24.739992574624825</v>
      </c>
      <c r="V91">
        <v>4.2064590619082294</v>
      </c>
      <c r="W91">
        <v>13.706438713965982</v>
      </c>
      <c r="X91">
        <v>43.322465475169302</v>
      </c>
      <c r="Y91">
        <v>0</v>
      </c>
      <c r="Z91">
        <v>1.9260738409090912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12.838432261200003</v>
      </c>
      <c r="AH91">
        <v>0</v>
      </c>
      <c r="AI91">
        <v>0</v>
      </c>
      <c r="AJ91">
        <v>0</v>
      </c>
      <c r="AK91">
        <v>15.81567848494878</v>
      </c>
      <c r="AL91">
        <v>0</v>
      </c>
      <c r="AM91">
        <v>4.8036804538634659</v>
      </c>
      <c r="AN91">
        <v>0.64457600000000004</v>
      </c>
      <c r="AO91">
        <v>0</v>
      </c>
      <c r="AP91">
        <v>0.52968116967688483</v>
      </c>
      <c r="AQ91">
        <v>0</v>
      </c>
      <c r="AR91">
        <v>10.76019404728261</v>
      </c>
      <c r="AS91">
        <v>9.420926737288136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572.37790804607369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5.09998447471584</v>
      </c>
      <c r="L92">
        <v>306.14338571799732</v>
      </c>
      <c r="M92">
        <v>27.179508998532235</v>
      </c>
      <c r="N92">
        <v>34.892742474892273</v>
      </c>
      <c r="O92">
        <v>0</v>
      </c>
      <c r="P92">
        <v>37.090946730686518</v>
      </c>
      <c r="Q92">
        <v>1.923128804733728</v>
      </c>
      <c r="R92">
        <v>7.7002599363057325</v>
      </c>
      <c r="S92">
        <v>4.8106004006054484</v>
      </c>
      <c r="T92">
        <v>0</v>
      </c>
      <c r="U92">
        <v>24.739992574624825</v>
      </c>
      <c r="V92">
        <v>4.2074611744097492</v>
      </c>
      <c r="W92">
        <v>13.706313268473536</v>
      </c>
      <c r="X92">
        <v>43.322465475169302</v>
      </c>
      <c r="Y92">
        <v>0</v>
      </c>
      <c r="Z92">
        <v>1.9260738409090912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12.838432261200003</v>
      </c>
      <c r="AH92">
        <v>0</v>
      </c>
      <c r="AI92">
        <v>0</v>
      </c>
      <c r="AJ92">
        <v>0</v>
      </c>
      <c r="AK92">
        <v>15.81567848494878</v>
      </c>
      <c r="AL92">
        <v>0</v>
      </c>
      <c r="AM92">
        <v>4.8036804538634659</v>
      </c>
      <c r="AN92">
        <v>0.64457600000000004</v>
      </c>
      <c r="AO92">
        <v>0</v>
      </c>
      <c r="AP92">
        <v>0.52968116967688483</v>
      </c>
      <c r="AQ92">
        <v>0</v>
      </c>
      <c r="AR92">
        <v>10.76019404728261</v>
      </c>
      <c r="AS92">
        <v>9.420926737288136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567.55603302631539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5.09998447471584</v>
      </c>
      <c r="L93">
        <v>306.14338571799732</v>
      </c>
      <c r="M93">
        <v>27.179508998532235</v>
      </c>
      <c r="N93">
        <v>34.892742474892273</v>
      </c>
      <c r="O93">
        <v>0</v>
      </c>
      <c r="P93">
        <v>37.090946730686518</v>
      </c>
      <c r="Q93">
        <v>1.923128804733728</v>
      </c>
      <c r="R93">
        <v>7.7002599363057325</v>
      </c>
      <c r="S93">
        <v>4.8106004006054484</v>
      </c>
      <c r="T93">
        <v>0</v>
      </c>
      <c r="U93">
        <v>24.739992574624825</v>
      </c>
      <c r="V93">
        <v>4.2074611744097492</v>
      </c>
      <c r="W93">
        <v>13.706313268473536</v>
      </c>
      <c r="X93">
        <v>43.322465475169302</v>
      </c>
      <c r="Y93">
        <v>0</v>
      </c>
      <c r="Z93">
        <v>1.9260738409090912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12.838432261200003</v>
      </c>
      <c r="AH93">
        <v>0</v>
      </c>
      <c r="AI93">
        <v>0</v>
      </c>
      <c r="AJ93">
        <v>0</v>
      </c>
      <c r="AK93">
        <v>15.81567848494878</v>
      </c>
      <c r="AL93">
        <v>0</v>
      </c>
      <c r="AM93">
        <v>4.8036804538634659</v>
      </c>
      <c r="AN93">
        <v>0.64457600000000004</v>
      </c>
      <c r="AO93">
        <v>0</v>
      </c>
      <c r="AP93">
        <v>0.52968116967688483</v>
      </c>
      <c r="AQ93">
        <v>0</v>
      </c>
      <c r="AR93">
        <v>10.76019404728261</v>
      </c>
      <c r="AS93">
        <v>9.420926737288136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567.55603302631539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5.0999715030509902</v>
      </c>
      <c r="L94">
        <v>306.14338571799732</v>
      </c>
      <c r="M94">
        <v>27.179508998532235</v>
      </c>
      <c r="N94">
        <v>34.892742474892273</v>
      </c>
      <c r="O94">
        <v>0</v>
      </c>
      <c r="P94">
        <v>37.090946730686518</v>
      </c>
      <c r="Q94">
        <v>1.923128804733728</v>
      </c>
      <c r="R94">
        <v>7.7002599363057325</v>
      </c>
      <c r="S94">
        <v>4.8106004006054484</v>
      </c>
      <c r="T94">
        <v>0</v>
      </c>
      <c r="U94">
        <v>24.739992574624825</v>
      </c>
      <c r="V94">
        <v>4.2074611744097492</v>
      </c>
      <c r="W94">
        <v>13.706313268473536</v>
      </c>
      <c r="X94">
        <v>43.322465475169302</v>
      </c>
      <c r="Y94">
        <v>0</v>
      </c>
      <c r="Z94">
        <v>1.9260738409090912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12.838432261200003</v>
      </c>
      <c r="AH94">
        <v>0</v>
      </c>
      <c r="AI94">
        <v>0</v>
      </c>
      <c r="AJ94">
        <v>0</v>
      </c>
      <c r="AK94">
        <v>15.81567848494878</v>
      </c>
      <c r="AL94">
        <v>0</v>
      </c>
      <c r="AM94">
        <v>4.8036804538634659</v>
      </c>
      <c r="AN94">
        <v>0.64457600000000004</v>
      </c>
      <c r="AO94">
        <v>0</v>
      </c>
      <c r="AP94">
        <v>0.52968116967688483</v>
      </c>
      <c r="AQ94">
        <v>0</v>
      </c>
      <c r="AR94">
        <v>10.76019404728261</v>
      </c>
      <c r="AS94">
        <v>9.420926737288136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567.5560200546505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5.09998032691347</v>
      </c>
      <c r="L95">
        <v>308.28177903453843</v>
      </c>
      <c r="M95">
        <v>27.179508998532235</v>
      </c>
      <c r="N95">
        <v>34.892742474892273</v>
      </c>
      <c r="O95">
        <v>0</v>
      </c>
      <c r="P95">
        <v>37.090946730686518</v>
      </c>
      <c r="Q95">
        <v>1.9268262222222221</v>
      </c>
      <c r="R95">
        <v>7.7002599363057325</v>
      </c>
      <c r="S95">
        <v>4.8109994805194809</v>
      </c>
      <c r="T95">
        <v>0</v>
      </c>
      <c r="U95">
        <v>24.739992574624825</v>
      </c>
      <c r="V95">
        <v>4.2074611744097492</v>
      </c>
      <c r="W95">
        <v>13.706313268473536</v>
      </c>
      <c r="X95">
        <v>43.322465475169302</v>
      </c>
      <c r="Y95">
        <v>0</v>
      </c>
      <c r="Z95">
        <v>1.9260738409090912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12.838432261200003</v>
      </c>
      <c r="AH95">
        <v>0</v>
      </c>
      <c r="AI95">
        <v>0</v>
      </c>
      <c r="AJ95">
        <v>0</v>
      </c>
      <c r="AK95">
        <v>15.81567848494878</v>
      </c>
      <c r="AL95">
        <v>0</v>
      </c>
      <c r="AM95">
        <v>4.8036804538634659</v>
      </c>
      <c r="AN95">
        <v>0.64457600000000004</v>
      </c>
      <c r="AO95">
        <v>0</v>
      </c>
      <c r="AP95">
        <v>0.52968116967688483</v>
      </c>
      <c r="AQ95">
        <v>0</v>
      </c>
      <c r="AR95">
        <v>10.76019404728261</v>
      </c>
      <c r="AS95">
        <v>9.420926737288136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569.69851869245667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5.09998032691347</v>
      </c>
      <c r="L96">
        <v>308.28177903453843</v>
      </c>
      <c r="M96">
        <v>27.179508998532235</v>
      </c>
      <c r="N96">
        <v>34.892742474892273</v>
      </c>
      <c r="O96">
        <v>0</v>
      </c>
      <c r="P96">
        <v>37.090946730686518</v>
      </c>
      <c r="Q96">
        <v>1.9268262222222221</v>
      </c>
      <c r="R96">
        <v>7.7002599363057325</v>
      </c>
      <c r="S96">
        <v>4.8109994805194809</v>
      </c>
      <c r="T96">
        <v>0</v>
      </c>
      <c r="U96">
        <v>24.739992574624825</v>
      </c>
      <c r="V96">
        <v>4.2074611744097492</v>
      </c>
      <c r="W96">
        <v>13.706313268473536</v>
      </c>
      <c r="X96">
        <v>43.322465475169302</v>
      </c>
      <c r="Y96">
        <v>0</v>
      </c>
      <c r="Z96">
        <v>1.9260738409090912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12.838432261200003</v>
      </c>
      <c r="AH96">
        <v>0</v>
      </c>
      <c r="AI96">
        <v>0</v>
      </c>
      <c r="AJ96">
        <v>0</v>
      </c>
      <c r="AK96">
        <v>15.81567848494878</v>
      </c>
      <c r="AL96">
        <v>0</v>
      </c>
      <c r="AM96">
        <v>4.8036804538634659</v>
      </c>
      <c r="AN96">
        <v>0.64457600000000004</v>
      </c>
      <c r="AO96">
        <v>0</v>
      </c>
      <c r="AP96">
        <v>0.52968116967688483</v>
      </c>
      <c r="AQ96">
        <v>0</v>
      </c>
      <c r="AR96">
        <v>10.76019404728261</v>
      </c>
      <c r="AS96">
        <v>9.420926737288136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569.69851869245667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5.09998032691347</v>
      </c>
      <c r="L97">
        <v>308.28177903453843</v>
      </c>
      <c r="M97">
        <v>27.179508998532235</v>
      </c>
      <c r="N97">
        <v>34.892742474892273</v>
      </c>
      <c r="O97">
        <v>0</v>
      </c>
      <c r="P97">
        <v>37.090946730686518</v>
      </c>
      <c r="Q97">
        <v>1.9268262222222221</v>
      </c>
      <c r="R97">
        <v>7.699960664112389</v>
      </c>
      <c r="S97">
        <v>4.8109994805194809</v>
      </c>
      <c r="T97">
        <v>0</v>
      </c>
      <c r="U97">
        <v>24.739992574624825</v>
      </c>
      <c r="V97">
        <v>4.2074611744097492</v>
      </c>
      <c r="W97">
        <v>13.706313268473536</v>
      </c>
      <c r="X97">
        <v>43.322465475169302</v>
      </c>
      <c r="Y97">
        <v>0</v>
      </c>
      <c r="Z97">
        <v>3.8521476818181823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12.838432261200003</v>
      </c>
      <c r="AH97">
        <v>0</v>
      </c>
      <c r="AI97">
        <v>0</v>
      </c>
      <c r="AJ97">
        <v>0</v>
      </c>
      <c r="AK97">
        <v>15.81567848494878</v>
      </c>
      <c r="AL97">
        <v>0</v>
      </c>
      <c r="AM97">
        <v>4.8036804538634659</v>
      </c>
      <c r="AN97">
        <v>0.64457600000000004</v>
      </c>
      <c r="AO97">
        <v>0</v>
      </c>
      <c r="AP97">
        <v>0.18917175865782931</v>
      </c>
      <c r="AQ97">
        <v>0</v>
      </c>
      <c r="AR97">
        <v>10.76019404728261</v>
      </c>
      <c r="AS97">
        <v>9.420926737288136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571.28378385015344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5.09998032691347</v>
      </c>
      <c r="L98">
        <v>308.28177903453843</v>
      </c>
      <c r="M98">
        <v>27.179508998532235</v>
      </c>
      <c r="N98">
        <v>34.892742474892273</v>
      </c>
      <c r="O98">
        <v>0</v>
      </c>
      <c r="P98">
        <v>37.090946730686518</v>
      </c>
      <c r="Q98">
        <v>3.2243220211180126</v>
      </c>
      <c r="R98">
        <v>12.519328669728012</v>
      </c>
      <c r="S98">
        <v>7.7917805108813933</v>
      </c>
      <c r="T98">
        <v>0</v>
      </c>
      <c r="U98">
        <v>24.739992574624825</v>
      </c>
      <c r="V98">
        <v>4.2074611744097492</v>
      </c>
      <c r="W98">
        <v>13.706313268473536</v>
      </c>
      <c r="X98">
        <v>43.322465475169302</v>
      </c>
      <c r="Y98">
        <v>0</v>
      </c>
      <c r="Z98">
        <v>3.8521476818181823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12.838432261200003</v>
      </c>
      <c r="AH98">
        <v>0</v>
      </c>
      <c r="AI98">
        <v>0</v>
      </c>
      <c r="AJ98">
        <v>0</v>
      </c>
      <c r="AK98">
        <v>15.81567848494878</v>
      </c>
      <c r="AL98">
        <v>0</v>
      </c>
      <c r="AM98">
        <v>4.8036804538634659</v>
      </c>
      <c r="AN98">
        <v>0.64457600000000004</v>
      </c>
      <c r="AO98">
        <v>0</v>
      </c>
      <c r="AP98">
        <v>0.18917175865782931</v>
      </c>
      <c r="AQ98">
        <v>0</v>
      </c>
      <c r="AR98">
        <v>10.76019404728261</v>
      </c>
      <c r="AS98">
        <v>9.420926737288136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580.38142868502666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0.11790493918389022</v>
      </c>
      <c r="L99">
        <f t="shared" si="2"/>
        <v>8.6104350293745</v>
      </c>
      <c r="M99">
        <f t="shared" si="2"/>
        <v>0.65229116653713171</v>
      </c>
      <c r="N99">
        <f t="shared" si="2"/>
        <v>0.83640089923245586</v>
      </c>
      <c r="O99">
        <f t="shared" si="2"/>
        <v>0</v>
      </c>
      <c r="P99">
        <f t="shared" si="2"/>
        <v>0.89019773438773897</v>
      </c>
      <c r="Q99">
        <f t="shared" si="2"/>
        <v>6.1141280661416032E-2</v>
      </c>
      <c r="R99">
        <f t="shared" si="2"/>
        <v>0.24568364557815531</v>
      </c>
      <c r="S99">
        <f t="shared" si="2"/>
        <v>0.151252771322756</v>
      </c>
      <c r="T99">
        <f t="shared" si="2"/>
        <v>0</v>
      </c>
      <c r="U99">
        <f t="shared" si="2"/>
        <v>0.59375982179099696</v>
      </c>
      <c r="V99">
        <f t="shared" si="2"/>
        <v>0.12108523938522792</v>
      </c>
      <c r="W99">
        <f t="shared" si="2"/>
        <v>0.29828955277780644</v>
      </c>
      <c r="X99">
        <f t="shared" si="2"/>
        <v>0.94242613151795795</v>
      </c>
      <c r="Y99">
        <f t="shared" si="2"/>
        <v>0</v>
      </c>
      <c r="Z99">
        <f t="shared" si="2"/>
        <v>4.2373624499999998E-2</v>
      </c>
      <c r="AA99">
        <f t="shared" si="2"/>
        <v>0.1399681826898734</v>
      </c>
      <c r="AB99">
        <f t="shared" si="2"/>
        <v>7.3714839828207063E-2</v>
      </c>
      <c r="AC99">
        <f t="shared" si="2"/>
        <v>3.7901930416895727E-2</v>
      </c>
      <c r="AD99">
        <f t="shared" si="2"/>
        <v>2.748483225987888E-2</v>
      </c>
      <c r="AE99">
        <f t="shared" si="2"/>
        <v>6.2052109208417756E-2</v>
      </c>
      <c r="AF99">
        <f t="shared" si="2"/>
        <v>6.5785865211713909E-2</v>
      </c>
      <c r="AG99">
        <f t="shared" si="2"/>
        <v>0.30812237426879996</v>
      </c>
      <c r="AH99">
        <f t="shared" si="2"/>
        <v>0.17201725759329994</v>
      </c>
      <c r="AI99">
        <f t="shared" si="2"/>
        <v>0</v>
      </c>
      <c r="AJ99">
        <f t="shared" si="2"/>
        <v>0</v>
      </c>
      <c r="AK99">
        <f t="shared" si="2"/>
        <v>0.37957628363877127</v>
      </c>
      <c r="AL99">
        <f t="shared" si="2"/>
        <v>0</v>
      </c>
      <c r="AM99">
        <f t="shared" si="2"/>
        <v>0.1157608243840962</v>
      </c>
      <c r="AN99">
        <f t="shared" si="2"/>
        <v>1.5469824000000014E-2</v>
      </c>
      <c r="AO99">
        <f t="shared" si="2"/>
        <v>0</v>
      </c>
      <c r="AP99">
        <f t="shared" si="2"/>
        <v>1.2617763650186397E-2</v>
      </c>
      <c r="AQ99">
        <f t="shared" si="2"/>
        <v>0.11351484494658726</v>
      </c>
      <c r="AR99">
        <f t="shared" si="2"/>
        <v>0.26085319077282665</v>
      </c>
      <c r="AS99">
        <f t="shared" si="2"/>
        <v>0.22327977820350145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15.571361737323087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19.254034999999998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19.254034999999998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18.579166000000001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18.579166000000001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19.254034999999998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19.254034999999998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18.853873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18.853873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16.845905999999999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16.845905999999999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15.787616999999999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15.787616999999999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13.792759999999999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13.792759999999999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16.066257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16.066257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17.156514999999999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17.156514999999999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15.113151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15.113151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15.722569999999999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15.722569999999999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17.747983999999999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17.747983999999999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19.254034999999998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19.254034999999998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16.626159999999999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16.626159999999999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19.248992000000001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19.248992000000001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17.576340999999999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17.576340999999999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19.051432999999999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19.051432999999999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19.189896000000001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19.189896000000001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19.254034999999998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19.254034999999998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19.254034999999998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19.254034999999998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19.254034999999998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19.254034999999998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19.254034999999998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19.254034999999998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19.254034999999998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19.254034999999998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19.254034999999998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19.254034999999998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19.254034999999998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19.254034999999998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19.254034999999998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19.254034999999998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19.254034999999998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19.254034999999998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19.254034999999998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19.254034999999998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19.254034999999998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19.254034999999998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19.254034999999998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19.254034999999998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19.254034999999998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19.254034999999998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19.254034999999998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19.254034999999998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19.254034999999998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19.254034999999998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19.254034999999998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19.254034999999998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19.254034999999998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19.254034999999998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19.254034999999998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19.254034999999998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19.254034999999998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19.254034999999998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19.254034999999998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19.254034999999998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19.254034999999998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19.254034999999998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19.254034999999998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19.254034999999998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19.254034999999998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19.254034999999998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19.254034999999998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19.254034999999998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19.254034999999998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19.254034999999998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19.254034999999998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19.254034999999998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19.072005000000001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19.072005000000001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17.890782999999999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17.890782999999999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19.254034999999998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19.254034999999998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19.254034999999998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19.254034999999998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18.856697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18.856697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19.254034999999998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19.254034999999998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19.254034999999998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19.254034999999998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19.254034999999998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19.254034999999998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19.254034999999998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19.254034999999998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19.254034999999998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19.254034999999998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19.254034999999998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19.254034999999998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19.254034999999998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19.254034999999998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19.254034999999998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19.254034999999998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19.254034999999998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19.254034999999998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19.254034999999998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19.254034999999998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19.254034999999998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19.254034999999998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19.254034999999998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19.254034999999998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19.254034999999998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19.254034999999998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19.254034999999998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19.254034999999998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19.254034999999998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19.254034999999998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19.254034999999998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19.254034999999998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19.254034999999998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19.254034999999998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19.254034999999998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19.254034999999998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19.254034999999998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19.254034999999998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19.254034999999998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19.254034999999998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19.254034999999998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19.254034999999998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19.254034999999998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19.254034999999998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19.254034999999998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19.254034999999998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19.254034999999998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19.254034999999998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19.254034999999998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19.254034999999998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19.254034999999998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19.254034999999998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19.254034999999998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19.254034999999998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19.254034999999998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19.254034999999998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19.254034999999998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19.254034999999998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19.254034999999998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19.254034999999998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19.254034999999998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19.254034999999998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19.254034999999998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19.254034999999998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19.254034999999998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19.254034999999998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19.254034999999998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19.254034999999998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19.254034999999998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19.254034999999998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19.254034999999998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19.254034999999998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19.254034999999998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19.254034999999998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19.254034999999998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19.254034999999998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19.254034999999998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19.254034999999998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19.254034999999998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19.254034999999998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19.254034999999998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19.254034999999998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19.254034999999998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19.254034999999998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19.254034999999998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19.254034999999998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19.254034999999998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19.254034999999998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19.254034999999998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19.254034999999998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19.254034999999998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19.254034999999998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19.254034999999998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19.254034999999998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0.45374820899999946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0.45374820899999946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45356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106.8</v>
      </c>
      <c r="L3" s="201">
        <v>5.03</v>
      </c>
      <c r="M3" s="201">
        <v>61.39</v>
      </c>
      <c r="N3" s="201">
        <v>49.95</v>
      </c>
      <c r="O3" s="201">
        <v>58.69</v>
      </c>
      <c r="P3" s="201">
        <v>23.89</v>
      </c>
      <c r="Q3" s="201">
        <v>2.5499999999999998</v>
      </c>
      <c r="R3" s="201">
        <v>10.85</v>
      </c>
      <c r="S3" s="201">
        <v>6.32</v>
      </c>
      <c r="T3" s="201">
        <v>0</v>
      </c>
      <c r="U3" s="201">
        <v>59.79</v>
      </c>
      <c r="V3" s="201">
        <v>8.76</v>
      </c>
      <c r="W3" s="201">
        <v>19.62</v>
      </c>
      <c r="X3" s="201">
        <v>62.37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57.76</v>
      </c>
      <c r="AQ3" s="201">
        <v>14.44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108.94</v>
      </c>
      <c r="L4" s="201">
        <v>5.03</v>
      </c>
      <c r="M4" s="201">
        <v>61.39</v>
      </c>
      <c r="N4" s="201">
        <v>49.95</v>
      </c>
      <c r="O4" s="201">
        <v>58.69</v>
      </c>
      <c r="P4" s="201">
        <v>23.89</v>
      </c>
      <c r="Q4" s="201">
        <v>2.5499999999999998</v>
      </c>
      <c r="R4" s="201">
        <v>10.15</v>
      </c>
      <c r="S4" s="201">
        <v>6.32</v>
      </c>
      <c r="T4" s="201">
        <v>0</v>
      </c>
      <c r="U4" s="201">
        <v>59.79</v>
      </c>
      <c r="V4" s="201">
        <v>8.76</v>
      </c>
      <c r="W4" s="201">
        <v>19.62</v>
      </c>
      <c r="X4" s="201">
        <v>62.37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57.76</v>
      </c>
      <c r="AQ4" s="201">
        <v>14.44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121.24</v>
      </c>
      <c r="L5" s="201">
        <v>5.03</v>
      </c>
      <c r="M5" s="201">
        <v>61.39</v>
      </c>
      <c r="N5" s="201">
        <v>49.95</v>
      </c>
      <c r="O5" s="201">
        <v>58.69</v>
      </c>
      <c r="P5" s="201">
        <v>23.89</v>
      </c>
      <c r="Q5" s="201">
        <v>2.5499999999999998</v>
      </c>
      <c r="R5" s="201">
        <v>9.7899999999999991</v>
      </c>
      <c r="S5" s="201">
        <v>6.18</v>
      </c>
      <c r="T5" s="201">
        <v>0</v>
      </c>
      <c r="U5" s="201">
        <v>59.79</v>
      </c>
      <c r="V5" s="201">
        <v>6.6</v>
      </c>
      <c r="W5" s="201">
        <v>14.49</v>
      </c>
      <c r="X5" s="201">
        <v>46.38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57.76</v>
      </c>
      <c r="AQ5" s="201">
        <v>14.44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144.22</v>
      </c>
      <c r="L6" s="201">
        <v>5.03</v>
      </c>
      <c r="M6" s="201">
        <v>61.39</v>
      </c>
      <c r="N6" s="201">
        <v>49.95</v>
      </c>
      <c r="O6" s="201">
        <v>58.69</v>
      </c>
      <c r="P6" s="201">
        <v>23.89</v>
      </c>
      <c r="Q6" s="201">
        <v>2.5499999999999998</v>
      </c>
      <c r="R6" s="201">
        <v>9.7899999999999991</v>
      </c>
      <c r="S6" s="201">
        <v>6.18</v>
      </c>
      <c r="T6" s="201">
        <v>0</v>
      </c>
      <c r="U6" s="201">
        <v>59.79</v>
      </c>
      <c r="V6" s="201">
        <v>6.6</v>
      </c>
      <c r="W6" s="201">
        <v>14.49</v>
      </c>
      <c r="X6" s="201">
        <v>46.38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57.76</v>
      </c>
      <c r="AQ6" s="201">
        <v>14.44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166.98</v>
      </c>
      <c r="L7" s="201">
        <v>5.03</v>
      </c>
      <c r="M7" s="201">
        <v>61.39</v>
      </c>
      <c r="N7" s="201">
        <v>49.95</v>
      </c>
      <c r="O7" s="201">
        <v>58.69</v>
      </c>
      <c r="P7" s="201">
        <v>23.89</v>
      </c>
      <c r="Q7" s="201">
        <v>2.5499999999999998</v>
      </c>
      <c r="R7" s="201">
        <v>9.7899999999999991</v>
      </c>
      <c r="S7" s="201">
        <v>6.18</v>
      </c>
      <c r="T7" s="201">
        <v>0</v>
      </c>
      <c r="U7" s="201">
        <v>59.79</v>
      </c>
      <c r="V7" s="201">
        <v>5.03</v>
      </c>
      <c r="W7" s="201">
        <v>11.01</v>
      </c>
      <c r="X7" s="201">
        <v>34.72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57.76</v>
      </c>
      <c r="AQ7" s="201">
        <v>14.44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186.89</v>
      </c>
      <c r="L8" s="201">
        <v>5.03</v>
      </c>
      <c r="M8" s="201">
        <v>61.39</v>
      </c>
      <c r="N8" s="201">
        <v>49.95</v>
      </c>
      <c r="O8" s="201">
        <v>58.69</v>
      </c>
      <c r="P8" s="201">
        <v>23.89</v>
      </c>
      <c r="Q8" s="201">
        <v>2.5499999999999998</v>
      </c>
      <c r="R8" s="201">
        <v>9.7899999999999991</v>
      </c>
      <c r="S8" s="201">
        <v>6.18</v>
      </c>
      <c r="T8" s="201">
        <v>0</v>
      </c>
      <c r="U8" s="201">
        <v>59.79</v>
      </c>
      <c r="V8" s="201">
        <v>5.03</v>
      </c>
      <c r="W8" s="201">
        <v>11.01</v>
      </c>
      <c r="X8" s="201">
        <v>34.72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57.76</v>
      </c>
      <c r="AQ8" s="201">
        <v>14.44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202.92</v>
      </c>
      <c r="L9" s="201">
        <v>5.03</v>
      </c>
      <c r="M9" s="201">
        <v>61.39</v>
      </c>
      <c r="N9" s="201">
        <v>49.95</v>
      </c>
      <c r="O9" s="201">
        <v>58.69</v>
      </c>
      <c r="P9" s="201">
        <v>23.89</v>
      </c>
      <c r="Q9" s="201">
        <v>2.5499999999999998</v>
      </c>
      <c r="R9" s="201">
        <v>9.7899999999999991</v>
      </c>
      <c r="S9" s="201">
        <v>6.18</v>
      </c>
      <c r="T9" s="201">
        <v>0</v>
      </c>
      <c r="U9" s="201">
        <v>59.79</v>
      </c>
      <c r="V9" s="201">
        <v>5.03</v>
      </c>
      <c r="W9" s="201">
        <v>11.01</v>
      </c>
      <c r="X9" s="201">
        <v>34.72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57.76</v>
      </c>
      <c r="AQ9" s="201">
        <v>14.44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218.95</v>
      </c>
      <c r="L10" s="201">
        <v>5.03</v>
      </c>
      <c r="M10" s="201">
        <v>61.39</v>
      </c>
      <c r="N10" s="201">
        <v>49.95</v>
      </c>
      <c r="O10" s="201">
        <v>58.69</v>
      </c>
      <c r="P10" s="201">
        <v>23.89</v>
      </c>
      <c r="Q10" s="201">
        <v>2.5499999999999998</v>
      </c>
      <c r="R10" s="201">
        <v>9.7899999999999991</v>
      </c>
      <c r="S10" s="201">
        <v>6.18</v>
      </c>
      <c r="T10" s="201">
        <v>0</v>
      </c>
      <c r="U10" s="201">
        <v>59.79</v>
      </c>
      <c r="V10" s="201">
        <v>5.03</v>
      </c>
      <c r="W10" s="201">
        <v>11.01</v>
      </c>
      <c r="X10" s="201">
        <v>34.72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57.76</v>
      </c>
      <c r="AQ10" s="201">
        <v>14.44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199.49</v>
      </c>
      <c r="L11" s="201">
        <v>9.07</v>
      </c>
      <c r="M11" s="201">
        <v>61.39</v>
      </c>
      <c r="N11" s="201">
        <v>49.95</v>
      </c>
      <c r="O11" s="201">
        <v>58.69</v>
      </c>
      <c r="P11" s="201">
        <v>23.89</v>
      </c>
      <c r="Q11" s="201">
        <v>4.6100000000000003</v>
      </c>
      <c r="R11" s="201">
        <v>17.920000000000002</v>
      </c>
      <c r="S11" s="201">
        <v>11.16</v>
      </c>
      <c r="T11" s="201">
        <v>0</v>
      </c>
      <c r="U11" s="201">
        <v>59.79</v>
      </c>
      <c r="V11" s="201">
        <v>8.76</v>
      </c>
      <c r="W11" s="201">
        <v>19.62</v>
      </c>
      <c r="X11" s="201">
        <v>62.37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117.67</v>
      </c>
      <c r="AQ11" s="201">
        <v>38.14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218.28</v>
      </c>
      <c r="L12" s="201">
        <v>9.07</v>
      </c>
      <c r="M12" s="201">
        <v>61.39</v>
      </c>
      <c r="N12" s="201">
        <v>49.95</v>
      </c>
      <c r="O12" s="201">
        <v>58.69</v>
      </c>
      <c r="P12" s="201">
        <v>23.89</v>
      </c>
      <c r="Q12" s="201">
        <v>4.6100000000000003</v>
      </c>
      <c r="R12" s="201">
        <v>17.920000000000002</v>
      </c>
      <c r="S12" s="201">
        <v>11.16</v>
      </c>
      <c r="T12" s="201">
        <v>0</v>
      </c>
      <c r="U12" s="201">
        <v>59.79</v>
      </c>
      <c r="V12" s="201">
        <v>8.76</v>
      </c>
      <c r="W12" s="201">
        <v>19.62</v>
      </c>
      <c r="X12" s="201">
        <v>62.37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117.67</v>
      </c>
      <c r="AQ12" s="201">
        <v>38.14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237.31</v>
      </c>
      <c r="L13" s="201">
        <v>5.03</v>
      </c>
      <c r="M13" s="201">
        <v>61.39</v>
      </c>
      <c r="N13" s="201">
        <v>49.95</v>
      </c>
      <c r="O13" s="201">
        <v>58.69</v>
      </c>
      <c r="P13" s="201">
        <v>23.89</v>
      </c>
      <c r="Q13" s="201">
        <v>2.5499999999999998</v>
      </c>
      <c r="R13" s="201">
        <v>9.92</v>
      </c>
      <c r="S13" s="201">
        <v>6.18</v>
      </c>
      <c r="T13" s="201">
        <v>0</v>
      </c>
      <c r="U13" s="201">
        <v>59.79</v>
      </c>
      <c r="V13" s="201">
        <v>8.76</v>
      </c>
      <c r="W13" s="201">
        <v>19.62</v>
      </c>
      <c r="X13" s="201">
        <v>62.37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57.76</v>
      </c>
      <c r="AQ13" s="201">
        <v>14.44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257.99</v>
      </c>
      <c r="L14" s="201">
        <v>5.03</v>
      </c>
      <c r="M14" s="201">
        <v>61.39</v>
      </c>
      <c r="N14" s="201">
        <v>49.95</v>
      </c>
      <c r="O14" s="201">
        <v>58.69</v>
      </c>
      <c r="P14" s="201">
        <v>23.89</v>
      </c>
      <c r="Q14" s="201">
        <v>2.5499999999999998</v>
      </c>
      <c r="R14" s="201">
        <v>9.92</v>
      </c>
      <c r="S14" s="201">
        <v>6.18</v>
      </c>
      <c r="T14" s="201">
        <v>0</v>
      </c>
      <c r="U14" s="201">
        <v>59.79</v>
      </c>
      <c r="V14" s="201">
        <v>8.76</v>
      </c>
      <c r="W14" s="201">
        <v>19.62</v>
      </c>
      <c r="X14" s="201">
        <v>62.37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57.76</v>
      </c>
      <c r="AQ14" s="201">
        <v>14.44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268.45</v>
      </c>
      <c r="L15" s="201">
        <v>5.03</v>
      </c>
      <c r="M15" s="201">
        <v>33.979999999999997</v>
      </c>
      <c r="N15" s="201">
        <v>27.66</v>
      </c>
      <c r="O15" s="201">
        <v>32.49</v>
      </c>
      <c r="P15" s="201">
        <v>23.89</v>
      </c>
      <c r="Q15" s="201">
        <v>2.5499999999999998</v>
      </c>
      <c r="R15" s="201">
        <v>9.92</v>
      </c>
      <c r="S15" s="201">
        <v>6.18</v>
      </c>
      <c r="T15" s="201">
        <v>0</v>
      </c>
      <c r="U15" s="201">
        <v>59.79</v>
      </c>
      <c r="V15" s="201">
        <v>8.76</v>
      </c>
      <c r="W15" s="201">
        <v>19.62</v>
      </c>
      <c r="X15" s="201">
        <v>62.37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57.76</v>
      </c>
      <c r="AQ15" s="201">
        <v>14.44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268.45</v>
      </c>
      <c r="L16" s="201">
        <v>5.03</v>
      </c>
      <c r="M16" s="201">
        <v>33.979999999999997</v>
      </c>
      <c r="N16" s="201">
        <v>27.66</v>
      </c>
      <c r="O16" s="201">
        <v>32.49</v>
      </c>
      <c r="P16" s="201">
        <v>23.89</v>
      </c>
      <c r="Q16" s="201">
        <v>2.5499999999999998</v>
      </c>
      <c r="R16" s="201">
        <v>9.92</v>
      </c>
      <c r="S16" s="201">
        <v>6.18</v>
      </c>
      <c r="T16" s="201">
        <v>0</v>
      </c>
      <c r="U16" s="201">
        <v>59.79</v>
      </c>
      <c r="V16" s="201">
        <v>8.76</v>
      </c>
      <c r="W16" s="201">
        <v>19.62</v>
      </c>
      <c r="X16" s="201">
        <v>62.37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57.76</v>
      </c>
      <c r="AQ16" s="201">
        <v>14.44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268.45</v>
      </c>
      <c r="L17" s="201">
        <v>5.03</v>
      </c>
      <c r="M17" s="201">
        <v>33.979999999999997</v>
      </c>
      <c r="N17" s="201">
        <v>27.66</v>
      </c>
      <c r="O17" s="201">
        <v>32.49</v>
      </c>
      <c r="P17" s="201">
        <v>23.89</v>
      </c>
      <c r="Q17" s="201">
        <v>2.5499999999999998</v>
      </c>
      <c r="R17" s="201">
        <v>9.92</v>
      </c>
      <c r="S17" s="201">
        <v>6.18</v>
      </c>
      <c r="T17" s="201">
        <v>0</v>
      </c>
      <c r="U17" s="201">
        <v>59.79</v>
      </c>
      <c r="V17" s="201">
        <v>5.03</v>
      </c>
      <c r="W17" s="201">
        <v>10.86</v>
      </c>
      <c r="X17" s="201">
        <v>34.53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57.76</v>
      </c>
      <c r="AQ17" s="201">
        <v>14.44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268.45</v>
      </c>
      <c r="L18" s="201">
        <v>5.03</v>
      </c>
      <c r="M18" s="201">
        <v>33.979999999999997</v>
      </c>
      <c r="N18" s="201">
        <v>27.66</v>
      </c>
      <c r="O18" s="201">
        <v>32.49</v>
      </c>
      <c r="P18" s="201">
        <v>23.89</v>
      </c>
      <c r="Q18" s="201">
        <v>2.5499999999999998</v>
      </c>
      <c r="R18" s="201">
        <v>9.92</v>
      </c>
      <c r="S18" s="201">
        <v>6.18</v>
      </c>
      <c r="T18" s="201">
        <v>0</v>
      </c>
      <c r="U18" s="201">
        <v>59.79</v>
      </c>
      <c r="V18" s="201">
        <v>5.03</v>
      </c>
      <c r="W18" s="201">
        <v>10.86</v>
      </c>
      <c r="X18" s="201">
        <v>34.53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57.76</v>
      </c>
      <c r="AQ18" s="201">
        <v>14.44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268.45</v>
      </c>
      <c r="L19" s="201">
        <v>5.03</v>
      </c>
      <c r="M19" s="201">
        <v>33.979999999999997</v>
      </c>
      <c r="N19" s="201">
        <v>27.66</v>
      </c>
      <c r="O19" s="201">
        <v>32.49</v>
      </c>
      <c r="P19" s="201">
        <v>23.89</v>
      </c>
      <c r="Q19" s="201">
        <v>2.5499999999999998</v>
      </c>
      <c r="R19" s="201">
        <v>9.92</v>
      </c>
      <c r="S19" s="201">
        <v>6.18</v>
      </c>
      <c r="T19" s="201">
        <v>0</v>
      </c>
      <c r="U19" s="201">
        <v>59.79</v>
      </c>
      <c r="V19" s="201">
        <v>5.03</v>
      </c>
      <c r="W19" s="201">
        <v>10.86</v>
      </c>
      <c r="X19" s="201">
        <v>34.53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57.76</v>
      </c>
      <c r="AQ19" s="201">
        <v>14.44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268.45</v>
      </c>
      <c r="L20" s="201">
        <v>5.03</v>
      </c>
      <c r="M20" s="201">
        <v>33.979999999999997</v>
      </c>
      <c r="N20" s="201">
        <v>27.66</v>
      </c>
      <c r="O20" s="201">
        <v>32.49</v>
      </c>
      <c r="P20" s="201">
        <v>23.89</v>
      </c>
      <c r="Q20" s="201">
        <v>2.5499999999999998</v>
      </c>
      <c r="R20" s="201">
        <v>9.92</v>
      </c>
      <c r="S20" s="201">
        <v>6.18</v>
      </c>
      <c r="T20" s="201">
        <v>0</v>
      </c>
      <c r="U20" s="201">
        <v>59.79</v>
      </c>
      <c r="V20" s="201">
        <v>5.03</v>
      </c>
      <c r="W20" s="201">
        <v>10.86</v>
      </c>
      <c r="X20" s="201">
        <v>34.53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57.76</v>
      </c>
      <c r="AQ20" s="201">
        <v>14.44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268.45</v>
      </c>
      <c r="L21" s="201">
        <v>5.03</v>
      </c>
      <c r="M21" s="201">
        <v>61.39</v>
      </c>
      <c r="N21" s="201">
        <v>49.95</v>
      </c>
      <c r="O21" s="201">
        <v>58.69</v>
      </c>
      <c r="P21" s="201">
        <v>23.89</v>
      </c>
      <c r="Q21" s="201">
        <v>2.5499999999999998</v>
      </c>
      <c r="R21" s="201">
        <v>9.92</v>
      </c>
      <c r="S21" s="201">
        <v>6.18</v>
      </c>
      <c r="T21" s="201">
        <v>0</v>
      </c>
      <c r="U21" s="201">
        <v>59.79</v>
      </c>
      <c r="V21" s="201">
        <v>5.03</v>
      </c>
      <c r="W21" s="201">
        <v>10.86</v>
      </c>
      <c r="X21" s="201">
        <v>34.53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57.76</v>
      </c>
      <c r="AQ21" s="201">
        <v>14.44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268.45</v>
      </c>
      <c r="L22" s="201">
        <v>5.03</v>
      </c>
      <c r="M22" s="201">
        <v>61.39</v>
      </c>
      <c r="N22" s="201">
        <v>49.95</v>
      </c>
      <c r="O22" s="201">
        <v>58.69</v>
      </c>
      <c r="P22" s="201">
        <v>23.89</v>
      </c>
      <c r="Q22" s="201">
        <v>2.5499999999999998</v>
      </c>
      <c r="R22" s="201">
        <v>9.92</v>
      </c>
      <c r="S22" s="201">
        <v>6.18</v>
      </c>
      <c r="T22" s="201">
        <v>0</v>
      </c>
      <c r="U22" s="201">
        <v>59.79</v>
      </c>
      <c r="V22" s="201">
        <v>5.03</v>
      </c>
      <c r="W22" s="201">
        <v>10.86</v>
      </c>
      <c r="X22" s="201">
        <v>34.53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57.76</v>
      </c>
      <c r="AQ22" s="201">
        <v>14.44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268.45</v>
      </c>
      <c r="L23" s="201">
        <v>5.03</v>
      </c>
      <c r="M23" s="201">
        <v>61.39</v>
      </c>
      <c r="N23" s="201">
        <v>49.95</v>
      </c>
      <c r="O23" s="201">
        <v>58.69</v>
      </c>
      <c r="P23" s="201">
        <v>23.89</v>
      </c>
      <c r="Q23" s="201">
        <v>2.5499999999999998</v>
      </c>
      <c r="R23" s="201">
        <v>9.92</v>
      </c>
      <c r="S23" s="201">
        <v>6.18</v>
      </c>
      <c r="T23" s="201">
        <v>0</v>
      </c>
      <c r="U23" s="201">
        <v>59.79</v>
      </c>
      <c r="V23" s="201">
        <v>4.68</v>
      </c>
      <c r="W23" s="201">
        <v>10.86</v>
      </c>
      <c r="X23" s="201">
        <v>34.53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57.76</v>
      </c>
      <c r="AQ23" s="201">
        <v>14.44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268.45</v>
      </c>
      <c r="L24" s="201">
        <v>5.03</v>
      </c>
      <c r="M24" s="201">
        <v>61.39</v>
      </c>
      <c r="N24" s="201">
        <v>49.95</v>
      </c>
      <c r="O24" s="201">
        <v>58.69</v>
      </c>
      <c r="P24" s="201">
        <v>23.89</v>
      </c>
      <c r="Q24" s="201">
        <v>2.5499999999999998</v>
      </c>
      <c r="R24" s="201">
        <v>9.92</v>
      </c>
      <c r="S24" s="201">
        <v>6.18</v>
      </c>
      <c r="T24" s="201">
        <v>0</v>
      </c>
      <c r="U24" s="201">
        <v>59.79</v>
      </c>
      <c r="V24" s="201">
        <v>5.03</v>
      </c>
      <c r="W24" s="201">
        <v>10.86</v>
      </c>
      <c r="X24" s="201">
        <v>34.53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57.76</v>
      </c>
      <c r="AQ24" s="201">
        <v>14.44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268.45</v>
      </c>
      <c r="L25" s="201">
        <v>9.07</v>
      </c>
      <c r="M25" s="201">
        <v>61.39</v>
      </c>
      <c r="N25" s="201">
        <v>49.95</v>
      </c>
      <c r="O25" s="201">
        <v>58.69</v>
      </c>
      <c r="P25" s="201">
        <v>23.89</v>
      </c>
      <c r="Q25" s="201">
        <v>4.08</v>
      </c>
      <c r="R25" s="201">
        <v>17.329999999999998</v>
      </c>
      <c r="S25" s="201">
        <v>10.57</v>
      </c>
      <c r="T25" s="201">
        <v>0</v>
      </c>
      <c r="U25" s="201">
        <v>59.79</v>
      </c>
      <c r="V25" s="201">
        <v>8.76</v>
      </c>
      <c r="W25" s="201">
        <v>19.62</v>
      </c>
      <c r="X25" s="201">
        <v>62.11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117.67</v>
      </c>
      <c r="AQ25" s="201">
        <v>38.14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320.58</v>
      </c>
      <c r="L26" s="201">
        <v>9.07</v>
      </c>
      <c r="M26" s="201">
        <v>61.39</v>
      </c>
      <c r="N26" s="201">
        <v>49.95</v>
      </c>
      <c r="O26" s="201">
        <v>58.69</v>
      </c>
      <c r="P26" s="201">
        <v>23.89</v>
      </c>
      <c r="Q26" s="201">
        <v>4.6100000000000003</v>
      </c>
      <c r="R26" s="201">
        <v>17.920000000000002</v>
      </c>
      <c r="S26" s="201">
        <v>11.16</v>
      </c>
      <c r="T26" s="201">
        <v>0</v>
      </c>
      <c r="U26" s="201">
        <v>59.79</v>
      </c>
      <c r="V26" s="201">
        <v>8.76</v>
      </c>
      <c r="W26" s="201">
        <v>19.62</v>
      </c>
      <c r="X26" s="201">
        <v>62.37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117.67</v>
      </c>
      <c r="AQ26" s="201">
        <v>38.14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403.37</v>
      </c>
      <c r="L27" s="201">
        <v>9.07</v>
      </c>
      <c r="M27" s="201">
        <v>61.39</v>
      </c>
      <c r="N27" s="201">
        <v>49.95</v>
      </c>
      <c r="O27" s="201">
        <v>58.69</v>
      </c>
      <c r="P27" s="201">
        <v>23.89</v>
      </c>
      <c r="Q27" s="201">
        <v>4.6100000000000003</v>
      </c>
      <c r="R27" s="201">
        <v>17.920000000000002</v>
      </c>
      <c r="S27" s="201">
        <v>11.16</v>
      </c>
      <c r="T27" s="201">
        <v>0</v>
      </c>
      <c r="U27" s="201">
        <v>59.79</v>
      </c>
      <c r="V27" s="201">
        <v>8.76</v>
      </c>
      <c r="W27" s="201">
        <v>19.62</v>
      </c>
      <c r="X27" s="201">
        <v>62.37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84.02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117.67</v>
      </c>
      <c r="AQ27" s="201">
        <v>38.14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449.58</v>
      </c>
      <c r="L28" s="201">
        <v>9.07</v>
      </c>
      <c r="M28" s="201">
        <v>61.39</v>
      </c>
      <c r="N28" s="201">
        <v>49.95</v>
      </c>
      <c r="O28" s="201">
        <v>58.69</v>
      </c>
      <c r="P28" s="201">
        <v>23.89</v>
      </c>
      <c r="Q28" s="201">
        <v>4.6100000000000003</v>
      </c>
      <c r="R28" s="201">
        <v>17.920000000000002</v>
      </c>
      <c r="S28" s="201">
        <v>11.16</v>
      </c>
      <c r="T28" s="201">
        <v>0</v>
      </c>
      <c r="U28" s="201">
        <v>59.79</v>
      </c>
      <c r="V28" s="201">
        <v>8.76</v>
      </c>
      <c r="W28" s="201">
        <v>19.62</v>
      </c>
      <c r="X28" s="201">
        <v>62.37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84.02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117.67</v>
      </c>
      <c r="AQ28" s="201">
        <v>38.14</v>
      </c>
      <c r="AR28" s="201">
        <v>0.99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487.99</v>
      </c>
      <c r="L29" s="201">
        <v>9.07</v>
      </c>
      <c r="M29" s="201">
        <v>61.39</v>
      </c>
      <c r="N29" s="201">
        <v>49.95</v>
      </c>
      <c r="O29" s="201">
        <v>58.69</v>
      </c>
      <c r="P29" s="201">
        <v>23.89</v>
      </c>
      <c r="Q29" s="201">
        <v>4.6100000000000003</v>
      </c>
      <c r="R29" s="201">
        <v>17.93</v>
      </c>
      <c r="S29" s="201">
        <v>11.16</v>
      </c>
      <c r="T29" s="201">
        <v>0</v>
      </c>
      <c r="U29" s="201">
        <v>59.79</v>
      </c>
      <c r="V29" s="201">
        <v>8.76</v>
      </c>
      <c r="W29" s="201">
        <v>19.62</v>
      </c>
      <c r="X29" s="201">
        <v>62.37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84.02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117.67</v>
      </c>
      <c r="AQ29" s="201">
        <v>38.409999999999997</v>
      </c>
      <c r="AR29" s="201">
        <v>3.58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487.99</v>
      </c>
      <c r="L30" s="201">
        <v>9.07</v>
      </c>
      <c r="M30" s="201">
        <v>61.39</v>
      </c>
      <c r="N30" s="201">
        <v>49.95</v>
      </c>
      <c r="O30" s="201">
        <v>58.69</v>
      </c>
      <c r="P30" s="201">
        <v>23.89</v>
      </c>
      <c r="Q30" s="201">
        <v>4.6100000000000003</v>
      </c>
      <c r="R30" s="201">
        <v>17.93</v>
      </c>
      <c r="S30" s="201">
        <v>11.15</v>
      </c>
      <c r="T30" s="201">
        <v>0</v>
      </c>
      <c r="U30" s="201">
        <v>59.79</v>
      </c>
      <c r="V30" s="201">
        <v>8.76</v>
      </c>
      <c r="W30" s="201">
        <v>19.62</v>
      </c>
      <c r="X30" s="201">
        <v>62.37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99.61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117.67</v>
      </c>
      <c r="AQ30" s="201">
        <v>38.340000000000003</v>
      </c>
      <c r="AR30" s="201">
        <v>9.48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487.99</v>
      </c>
      <c r="L31" s="201">
        <v>9.07</v>
      </c>
      <c r="M31" s="201">
        <v>61.39</v>
      </c>
      <c r="N31" s="201">
        <v>49.95</v>
      </c>
      <c r="O31" s="201">
        <v>58.69</v>
      </c>
      <c r="P31" s="201">
        <v>23.89</v>
      </c>
      <c r="Q31" s="201">
        <v>4.6100000000000003</v>
      </c>
      <c r="R31" s="201">
        <v>17.93</v>
      </c>
      <c r="S31" s="201">
        <v>11.16</v>
      </c>
      <c r="T31" s="201">
        <v>0</v>
      </c>
      <c r="U31" s="201">
        <v>59.79</v>
      </c>
      <c r="V31" s="201">
        <v>8.76</v>
      </c>
      <c r="W31" s="201">
        <v>19.62</v>
      </c>
      <c r="X31" s="201">
        <v>62.37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99.61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117.67</v>
      </c>
      <c r="AQ31" s="201">
        <v>38.14</v>
      </c>
      <c r="AR31" s="201">
        <v>19.27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487.99</v>
      </c>
      <c r="L32" s="201">
        <v>9.07</v>
      </c>
      <c r="M32" s="201">
        <v>61.39</v>
      </c>
      <c r="N32" s="201">
        <v>49.95</v>
      </c>
      <c r="O32" s="201">
        <v>58.69</v>
      </c>
      <c r="P32" s="201">
        <v>23.89</v>
      </c>
      <c r="Q32" s="201">
        <v>4.6100000000000003</v>
      </c>
      <c r="R32" s="201">
        <v>17.93</v>
      </c>
      <c r="S32" s="201">
        <v>11.16</v>
      </c>
      <c r="T32" s="201">
        <v>0</v>
      </c>
      <c r="U32" s="201">
        <v>59.79</v>
      </c>
      <c r="V32" s="201">
        <v>8.76</v>
      </c>
      <c r="W32" s="201">
        <v>19.62</v>
      </c>
      <c r="X32" s="201">
        <v>62.37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99.61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117.67</v>
      </c>
      <c r="AQ32" s="201">
        <v>38.14</v>
      </c>
      <c r="AR32" s="201">
        <v>33.42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431.76</v>
      </c>
      <c r="L33" s="201">
        <v>9.0500000000000007</v>
      </c>
      <c r="M33" s="201">
        <v>61.39</v>
      </c>
      <c r="N33" s="201">
        <v>49.95</v>
      </c>
      <c r="O33" s="201">
        <v>58.69</v>
      </c>
      <c r="P33" s="201">
        <v>23.89</v>
      </c>
      <c r="Q33" s="201">
        <v>4.6100000000000003</v>
      </c>
      <c r="R33" s="201">
        <v>17.93</v>
      </c>
      <c r="S33" s="201">
        <v>11.16</v>
      </c>
      <c r="T33" s="201">
        <v>0</v>
      </c>
      <c r="U33" s="201">
        <v>59.79</v>
      </c>
      <c r="V33" s="201">
        <v>8.76</v>
      </c>
      <c r="W33" s="201">
        <v>19.62</v>
      </c>
      <c r="X33" s="201">
        <v>62.37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84.02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117.67</v>
      </c>
      <c r="AQ33" s="201">
        <v>38.14</v>
      </c>
      <c r="AR33" s="201">
        <v>43.27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441.61</v>
      </c>
      <c r="L34" s="201">
        <v>9.42</v>
      </c>
      <c r="M34" s="201">
        <v>61.39</v>
      </c>
      <c r="N34" s="201">
        <v>49.95</v>
      </c>
      <c r="O34" s="201">
        <v>58.69</v>
      </c>
      <c r="P34" s="201">
        <v>23.89</v>
      </c>
      <c r="Q34" s="201">
        <v>4.6100000000000003</v>
      </c>
      <c r="R34" s="201">
        <v>17.93</v>
      </c>
      <c r="S34" s="201">
        <v>11.16</v>
      </c>
      <c r="T34" s="201">
        <v>0</v>
      </c>
      <c r="U34" s="201">
        <v>59.79</v>
      </c>
      <c r="V34" s="201">
        <v>8.76</v>
      </c>
      <c r="W34" s="201">
        <v>19.62</v>
      </c>
      <c r="X34" s="201">
        <v>62.37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84.02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117.67</v>
      </c>
      <c r="AQ34" s="201">
        <v>38.14</v>
      </c>
      <c r="AR34" s="201">
        <v>44.5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424.31</v>
      </c>
      <c r="L35" s="201">
        <v>9.07</v>
      </c>
      <c r="M35" s="201">
        <v>61.39</v>
      </c>
      <c r="N35" s="201">
        <v>49.95</v>
      </c>
      <c r="O35" s="201">
        <v>58.69</v>
      </c>
      <c r="P35" s="201">
        <v>23.89</v>
      </c>
      <c r="Q35" s="201">
        <v>4.6100000000000003</v>
      </c>
      <c r="R35" s="201">
        <v>17.93</v>
      </c>
      <c r="S35" s="201">
        <v>11.16</v>
      </c>
      <c r="T35" s="201">
        <v>0</v>
      </c>
      <c r="U35" s="201">
        <v>59.79</v>
      </c>
      <c r="V35" s="201">
        <v>8.76</v>
      </c>
      <c r="W35" s="201">
        <v>19.62</v>
      </c>
      <c r="X35" s="201">
        <v>62.37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84.02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117.67</v>
      </c>
      <c r="AQ35" s="201">
        <v>38.14</v>
      </c>
      <c r="AR35" s="201">
        <v>44.5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435.18</v>
      </c>
      <c r="L36" s="201">
        <v>9.07</v>
      </c>
      <c r="M36" s="201">
        <v>61.39</v>
      </c>
      <c r="N36" s="201">
        <v>49.95</v>
      </c>
      <c r="O36" s="201">
        <v>58.69</v>
      </c>
      <c r="P36" s="201">
        <v>23.89</v>
      </c>
      <c r="Q36" s="201">
        <v>4.6100000000000003</v>
      </c>
      <c r="R36" s="201">
        <v>17.93</v>
      </c>
      <c r="S36" s="201">
        <v>11.15</v>
      </c>
      <c r="T36" s="201">
        <v>0</v>
      </c>
      <c r="U36" s="201">
        <v>59.79</v>
      </c>
      <c r="V36" s="201">
        <v>8.76</v>
      </c>
      <c r="W36" s="201">
        <v>19.62</v>
      </c>
      <c r="X36" s="201">
        <v>62.37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84.02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117.67</v>
      </c>
      <c r="AQ36" s="201">
        <v>38.14</v>
      </c>
      <c r="AR36" s="201">
        <v>44.5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438.07</v>
      </c>
      <c r="L37" s="201">
        <v>9.07</v>
      </c>
      <c r="M37" s="201">
        <v>61.39</v>
      </c>
      <c r="N37" s="201">
        <v>49.95</v>
      </c>
      <c r="O37" s="201">
        <v>58.69</v>
      </c>
      <c r="P37" s="201">
        <v>23.89</v>
      </c>
      <c r="Q37" s="201">
        <v>4.6100000000000003</v>
      </c>
      <c r="R37" s="201">
        <v>17.93</v>
      </c>
      <c r="S37" s="201">
        <v>11.15</v>
      </c>
      <c r="T37" s="201">
        <v>0</v>
      </c>
      <c r="U37" s="201">
        <v>59.79</v>
      </c>
      <c r="V37" s="201">
        <v>8.76</v>
      </c>
      <c r="W37" s="201">
        <v>19.62</v>
      </c>
      <c r="X37" s="201">
        <v>62.37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84.02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117.67</v>
      </c>
      <c r="AQ37" s="201">
        <v>38.14</v>
      </c>
      <c r="AR37" s="201">
        <v>47.5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438.56</v>
      </c>
      <c r="L38" s="201">
        <v>9.07</v>
      </c>
      <c r="M38" s="201">
        <v>61.39</v>
      </c>
      <c r="N38" s="201">
        <v>49.95</v>
      </c>
      <c r="O38" s="201">
        <v>58.69</v>
      </c>
      <c r="P38" s="201">
        <v>23.89</v>
      </c>
      <c r="Q38" s="201">
        <v>4.6100000000000003</v>
      </c>
      <c r="R38" s="201">
        <v>17.93</v>
      </c>
      <c r="S38" s="201">
        <v>11.15</v>
      </c>
      <c r="T38" s="201">
        <v>0</v>
      </c>
      <c r="U38" s="201">
        <v>59.79</v>
      </c>
      <c r="V38" s="201">
        <v>8.76</v>
      </c>
      <c r="W38" s="201">
        <v>19.62</v>
      </c>
      <c r="X38" s="201">
        <v>62.37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84.02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117.67</v>
      </c>
      <c r="AQ38" s="201">
        <v>38.14</v>
      </c>
      <c r="AR38" s="201">
        <v>47.5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431.03</v>
      </c>
      <c r="L39" s="201">
        <v>9.07</v>
      </c>
      <c r="M39" s="201">
        <v>61.39</v>
      </c>
      <c r="N39" s="201">
        <v>49.95</v>
      </c>
      <c r="O39" s="201">
        <v>58.69</v>
      </c>
      <c r="P39" s="201">
        <v>23.89</v>
      </c>
      <c r="Q39" s="201">
        <v>4.6100000000000003</v>
      </c>
      <c r="R39" s="201">
        <v>17.93</v>
      </c>
      <c r="S39" s="201">
        <v>11.15</v>
      </c>
      <c r="T39" s="201">
        <v>0</v>
      </c>
      <c r="U39" s="201">
        <v>59.79</v>
      </c>
      <c r="V39" s="201">
        <v>8.76</v>
      </c>
      <c r="W39" s="201">
        <v>19.62</v>
      </c>
      <c r="X39" s="201">
        <v>62.37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84.02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117.67</v>
      </c>
      <c r="AQ39" s="201">
        <v>38.14</v>
      </c>
      <c r="AR39" s="201">
        <v>47.5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435.42</v>
      </c>
      <c r="L40" s="201">
        <v>9.07</v>
      </c>
      <c r="M40" s="201">
        <v>61.39</v>
      </c>
      <c r="N40" s="201">
        <v>49.95</v>
      </c>
      <c r="O40" s="201">
        <v>58.69</v>
      </c>
      <c r="P40" s="201">
        <v>23.89</v>
      </c>
      <c r="Q40" s="201">
        <v>4.6100000000000003</v>
      </c>
      <c r="R40" s="201">
        <v>17.93</v>
      </c>
      <c r="S40" s="201">
        <v>11.15</v>
      </c>
      <c r="T40" s="201">
        <v>0</v>
      </c>
      <c r="U40" s="201">
        <v>59.79</v>
      </c>
      <c r="V40" s="201">
        <v>8.76</v>
      </c>
      <c r="W40" s="201">
        <v>19.62</v>
      </c>
      <c r="X40" s="201">
        <v>62.37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84.02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117.67</v>
      </c>
      <c r="AQ40" s="201">
        <v>38.14</v>
      </c>
      <c r="AR40" s="201">
        <v>47.5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448.12</v>
      </c>
      <c r="L41" s="201">
        <v>9.07</v>
      </c>
      <c r="M41" s="201">
        <v>61.39</v>
      </c>
      <c r="N41" s="201">
        <v>49.95</v>
      </c>
      <c r="O41" s="201">
        <v>58.69</v>
      </c>
      <c r="P41" s="201">
        <v>23.89</v>
      </c>
      <c r="Q41" s="201">
        <v>4.6100000000000003</v>
      </c>
      <c r="R41" s="201">
        <v>17.93</v>
      </c>
      <c r="S41" s="201">
        <v>11.15</v>
      </c>
      <c r="T41" s="201">
        <v>0</v>
      </c>
      <c r="U41" s="201">
        <v>59.79</v>
      </c>
      <c r="V41" s="201">
        <v>8.76</v>
      </c>
      <c r="W41" s="201">
        <v>19.62</v>
      </c>
      <c r="X41" s="201">
        <v>62.37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84.02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117.67</v>
      </c>
      <c r="AQ41" s="201">
        <v>38.14</v>
      </c>
      <c r="AR41" s="201">
        <v>47.5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450.07</v>
      </c>
      <c r="L42" s="201">
        <v>9.07</v>
      </c>
      <c r="M42" s="201">
        <v>61.39</v>
      </c>
      <c r="N42" s="201">
        <v>49.95</v>
      </c>
      <c r="O42" s="201">
        <v>58.69</v>
      </c>
      <c r="P42" s="201">
        <v>23.89</v>
      </c>
      <c r="Q42" s="201">
        <v>4.6100000000000003</v>
      </c>
      <c r="R42" s="201">
        <v>17.93</v>
      </c>
      <c r="S42" s="201">
        <v>11.15</v>
      </c>
      <c r="T42" s="201">
        <v>0</v>
      </c>
      <c r="U42" s="201">
        <v>59.79</v>
      </c>
      <c r="V42" s="201">
        <v>8.76</v>
      </c>
      <c r="W42" s="201">
        <v>19.62</v>
      </c>
      <c r="X42" s="201">
        <v>62.37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84.02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117.67</v>
      </c>
      <c r="AQ42" s="201">
        <v>38.14</v>
      </c>
      <c r="AR42" s="201">
        <v>47.5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425.55</v>
      </c>
      <c r="L43" s="201">
        <v>9.07</v>
      </c>
      <c r="M43" s="201">
        <v>61.39</v>
      </c>
      <c r="N43" s="201">
        <v>49.95</v>
      </c>
      <c r="O43" s="201">
        <v>58.69</v>
      </c>
      <c r="P43" s="201">
        <v>23.89</v>
      </c>
      <c r="Q43" s="201">
        <v>4.6100000000000003</v>
      </c>
      <c r="R43" s="201">
        <v>17.93</v>
      </c>
      <c r="S43" s="201">
        <v>11.15</v>
      </c>
      <c r="T43" s="201">
        <v>0</v>
      </c>
      <c r="U43" s="201">
        <v>59.79</v>
      </c>
      <c r="V43" s="201">
        <v>8.76</v>
      </c>
      <c r="W43" s="201">
        <v>19.62</v>
      </c>
      <c r="X43" s="201">
        <v>62.37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84.02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117.67</v>
      </c>
      <c r="AQ43" s="201">
        <v>38.14</v>
      </c>
      <c r="AR43" s="201">
        <v>47.5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418.91</v>
      </c>
      <c r="L44" s="201">
        <v>9.07</v>
      </c>
      <c r="M44" s="201">
        <v>61.39</v>
      </c>
      <c r="N44" s="201">
        <v>49.95</v>
      </c>
      <c r="O44" s="201">
        <v>58.69</v>
      </c>
      <c r="P44" s="201">
        <v>23.89</v>
      </c>
      <c r="Q44" s="201">
        <v>4.6100000000000003</v>
      </c>
      <c r="R44" s="201">
        <v>17.93</v>
      </c>
      <c r="S44" s="201">
        <v>11.15</v>
      </c>
      <c r="T44" s="201">
        <v>0</v>
      </c>
      <c r="U44" s="201">
        <v>59.79</v>
      </c>
      <c r="V44" s="201">
        <v>8.76</v>
      </c>
      <c r="W44" s="201">
        <v>19.62</v>
      </c>
      <c r="X44" s="201">
        <v>62.37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84.02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117.67</v>
      </c>
      <c r="AQ44" s="201">
        <v>38.14</v>
      </c>
      <c r="AR44" s="201">
        <v>47.5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391.11</v>
      </c>
      <c r="L45" s="201">
        <v>9.07</v>
      </c>
      <c r="M45" s="201">
        <v>61.39</v>
      </c>
      <c r="N45" s="201">
        <v>49.95</v>
      </c>
      <c r="O45" s="201">
        <v>58.69</v>
      </c>
      <c r="P45" s="201">
        <v>23.89</v>
      </c>
      <c r="Q45" s="201">
        <v>4.6100000000000003</v>
      </c>
      <c r="R45" s="201">
        <v>17.93</v>
      </c>
      <c r="S45" s="201">
        <v>11.15</v>
      </c>
      <c r="T45" s="201">
        <v>0</v>
      </c>
      <c r="U45" s="201">
        <v>59.79</v>
      </c>
      <c r="V45" s="201">
        <v>8.76</v>
      </c>
      <c r="W45" s="201">
        <v>19.62</v>
      </c>
      <c r="X45" s="201">
        <v>62.37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84.02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117.67</v>
      </c>
      <c r="AQ45" s="201">
        <v>38.14</v>
      </c>
      <c r="AR45" s="201">
        <v>47.5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366.09</v>
      </c>
      <c r="L46" s="201">
        <v>9.07</v>
      </c>
      <c r="M46" s="201">
        <v>61.39</v>
      </c>
      <c r="N46" s="201">
        <v>49.95</v>
      </c>
      <c r="O46" s="201">
        <v>58.69</v>
      </c>
      <c r="P46" s="201">
        <v>23.89</v>
      </c>
      <c r="Q46" s="201">
        <v>4.6100000000000003</v>
      </c>
      <c r="R46" s="201">
        <v>17.93</v>
      </c>
      <c r="S46" s="201">
        <v>11.15</v>
      </c>
      <c r="T46" s="201">
        <v>0</v>
      </c>
      <c r="U46" s="201">
        <v>59.79</v>
      </c>
      <c r="V46" s="201">
        <v>8.76</v>
      </c>
      <c r="W46" s="201">
        <v>19.62</v>
      </c>
      <c r="X46" s="201">
        <v>62.37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84.02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117.67</v>
      </c>
      <c r="AQ46" s="201">
        <v>38.14</v>
      </c>
      <c r="AR46" s="201">
        <v>47.5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351.39</v>
      </c>
      <c r="L47" s="201">
        <v>9.07</v>
      </c>
      <c r="M47" s="201">
        <v>61.39</v>
      </c>
      <c r="N47" s="201">
        <v>49.95</v>
      </c>
      <c r="O47" s="201">
        <v>62.26</v>
      </c>
      <c r="P47" s="201">
        <v>23.89</v>
      </c>
      <c r="Q47" s="201">
        <v>4.6100000000000003</v>
      </c>
      <c r="R47" s="201">
        <v>17.93</v>
      </c>
      <c r="S47" s="201">
        <v>11.15</v>
      </c>
      <c r="T47" s="201">
        <v>0</v>
      </c>
      <c r="U47" s="201">
        <v>59.79</v>
      </c>
      <c r="V47" s="201">
        <v>8.76</v>
      </c>
      <c r="W47" s="201">
        <v>19.62</v>
      </c>
      <c r="X47" s="201">
        <v>62.37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117.67</v>
      </c>
      <c r="AQ47" s="201">
        <v>38.14</v>
      </c>
      <c r="AR47" s="201">
        <v>47.5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327.32</v>
      </c>
      <c r="L48" s="201">
        <v>9.07</v>
      </c>
      <c r="M48" s="201">
        <v>61.39</v>
      </c>
      <c r="N48" s="201">
        <v>49.95</v>
      </c>
      <c r="O48" s="201">
        <v>62.82</v>
      </c>
      <c r="P48" s="201">
        <v>23.89</v>
      </c>
      <c r="Q48" s="201">
        <v>4.6100000000000003</v>
      </c>
      <c r="R48" s="201">
        <v>17.93</v>
      </c>
      <c r="S48" s="201">
        <v>11.15</v>
      </c>
      <c r="T48" s="201">
        <v>0</v>
      </c>
      <c r="U48" s="201">
        <v>59.79</v>
      </c>
      <c r="V48" s="201">
        <v>8.76</v>
      </c>
      <c r="W48" s="201">
        <v>19.62</v>
      </c>
      <c r="X48" s="201">
        <v>62.37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117.67</v>
      </c>
      <c r="AQ48" s="201">
        <v>38.14</v>
      </c>
      <c r="AR48" s="201">
        <v>47.5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303.25</v>
      </c>
      <c r="L49" s="201">
        <v>9.07</v>
      </c>
      <c r="M49" s="201">
        <v>61.39</v>
      </c>
      <c r="N49" s="201">
        <v>49.95</v>
      </c>
      <c r="O49" s="201">
        <v>63.53</v>
      </c>
      <c r="P49" s="201">
        <v>23.89</v>
      </c>
      <c r="Q49" s="201">
        <v>4.6100000000000003</v>
      </c>
      <c r="R49" s="201">
        <v>17.93</v>
      </c>
      <c r="S49" s="201">
        <v>11.15</v>
      </c>
      <c r="T49" s="201">
        <v>0</v>
      </c>
      <c r="U49" s="201">
        <v>59.79</v>
      </c>
      <c r="V49" s="201">
        <v>8.76</v>
      </c>
      <c r="W49" s="201">
        <v>19.62</v>
      </c>
      <c r="X49" s="201">
        <v>62.37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117.67</v>
      </c>
      <c r="AQ49" s="201">
        <v>38.14</v>
      </c>
      <c r="AR49" s="201">
        <v>47.5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279.19</v>
      </c>
      <c r="L50" s="201">
        <v>9.07</v>
      </c>
      <c r="M50" s="201">
        <v>61.39</v>
      </c>
      <c r="N50" s="201">
        <v>49.95</v>
      </c>
      <c r="O50" s="201">
        <v>63.53</v>
      </c>
      <c r="P50" s="201">
        <v>23.89</v>
      </c>
      <c r="Q50" s="201">
        <v>4.6100000000000003</v>
      </c>
      <c r="R50" s="201">
        <v>17.93</v>
      </c>
      <c r="S50" s="201">
        <v>11.15</v>
      </c>
      <c r="T50" s="201">
        <v>0</v>
      </c>
      <c r="U50" s="201">
        <v>59.79</v>
      </c>
      <c r="V50" s="201">
        <v>8.76</v>
      </c>
      <c r="W50" s="201">
        <v>19.62</v>
      </c>
      <c r="X50" s="201">
        <v>62.37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117.67</v>
      </c>
      <c r="AQ50" s="201">
        <v>38.14</v>
      </c>
      <c r="AR50" s="201">
        <v>47.5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268.60000000000002</v>
      </c>
      <c r="L51" s="201">
        <v>4.99</v>
      </c>
      <c r="M51" s="201">
        <v>61.39</v>
      </c>
      <c r="N51" s="201">
        <v>49.95</v>
      </c>
      <c r="O51" s="201">
        <v>70.55</v>
      </c>
      <c r="P51" s="201">
        <v>23.89</v>
      </c>
      <c r="Q51" s="201">
        <v>2.54</v>
      </c>
      <c r="R51" s="201">
        <v>17.93</v>
      </c>
      <c r="S51" s="201">
        <v>6.13</v>
      </c>
      <c r="T51" s="201">
        <v>0</v>
      </c>
      <c r="U51" s="201">
        <v>59.79</v>
      </c>
      <c r="V51" s="201">
        <v>8.76</v>
      </c>
      <c r="W51" s="201">
        <v>19.62</v>
      </c>
      <c r="X51" s="201">
        <v>62.37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117.67</v>
      </c>
      <c r="AQ51" s="201">
        <v>38.14</v>
      </c>
      <c r="AR51" s="201">
        <v>47.5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268.60000000000002</v>
      </c>
      <c r="L52" s="201">
        <v>4.99</v>
      </c>
      <c r="M52" s="201">
        <v>61.39</v>
      </c>
      <c r="N52" s="201">
        <v>49.95</v>
      </c>
      <c r="O52" s="201">
        <v>70.55</v>
      </c>
      <c r="P52" s="201">
        <v>23.89</v>
      </c>
      <c r="Q52" s="201">
        <v>2.54</v>
      </c>
      <c r="R52" s="201">
        <v>9.85</v>
      </c>
      <c r="S52" s="201">
        <v>6.13</v>
      </c>
      <c r="T52" s="201">
        <v>0</v>
      </c>
      <c r="U52" s="201">
        <v>59.79</v>
      </c>
      <c r="V52" s="201">
        <v>8.76</v>
      </c>
      <c r="W52" s="201">
        <v>19.62</v>
      </c>
      <c r="X52" s="201">
        <v>62.37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117.67</v>
      </c>
      <c r="AQ52" s="201">
        <v>14.44</v>
      </c>
      <c r="AR52" s="201">
        <v>47.5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268.60000000000002</v>
      </c>
      <c r="L53" s="201">
        <v>4.99</v>
      </c>
      <c r="M53" s="201">
        <v>61.39</v>
      </c>
      <c r="N53" s="201">
        <v>49.95</v>
      </c>
      <c r="O53" s="201">
        <v>70.55</v>
      </c>
      <c r="P53" s="201">
        <v>23.89</v>
      </c>
      <c r="Q53" s="201">
        <v>2.54</v>
      </c>
      <c r="R53" s="201">
        <v>9.85</v>
      </c>
      <c r="S53" s="201">
        <v>6.13</v>
      </c>
      <c r="T53" s="201">
        <v>0</v>
      </c>
      <c r="U53" s="201">
        <v>59.79</v>
      </c>
      <c r="V53" s="201">
        <v>8.76</v>
      </c>
      <c r="W53" s="201">
        <v>19.62</v>
      </c>
      <c r="X53" s="201">
        <v>62.38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119.15</v>
      </c>
      <c r="AQ53" s="201">
        <v>14.44</v>
      </c>
      <c r="AR53" s="201">
        <v>47.5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268.60000000000002</v>
      </c>
      <c r="L54" s="201">
        <v>4.99</v>
      </c>
      <c r="M54" s="201">
        <v>61.39</v>
      </c>
      <c r="N54" s="201">
        <v>49.95</v>
      </c>
      <c r="O54" s="201">
        <v>70.55</v>
      </c>
      <c r="P54" s="201">
        <v>23.89</v>
      </c>
      <c r="Q54" s="201">
        <v>2.54</v>
      </c>
      <c r="R54" s="201">
        <v>9.85</v>
      </c>
      <c r="S54" s="201">
        <v>6.13</v>
      </c>
      <c r="T54" s="201">
        <v>0</v>
      </c>
      <c r="U54" s="201">
        <v>59.79</v>
      </c>
      <c r="V54" s="201">
        <v>8.76</v>
      </c>
      <c r="W54" s="201">
        <v>19.62</v>
      </c>
      <c r="X54" s="201">
        <v>62.38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62.96</v>
      </c>
      <c r="AQ54" s="201">
        <v>14.44</v>
      </c>
      <c r="AR54" s="201">
        <v>47.5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268.60000000000002</v>
      </c>
      <c r="L55" s="201">
        <v>4.99</v>
      </c>
      <c r="M55" s="201">
        <v>33.770000000000003</v>
      </c>
      <c r="N55" s="201">
        <v>27.47</v>
      </c>
      <c r="O55" s="201">
        <v>32.28</v>
      </c>
      <c r="P55" s="201">
        <v>13.14</v>
      </c>
      <c r="Q55" s="201">
        <v>2.54</v>
      </c>
      <c r="R55" s="201">
        <v>9.86</v>
      </c>
      <c r="S55" s="201">
        <v>6.13</v>
      </c>
      <c r="T55" s="201">
        <v>0</v>
      </c>
      <c r="U55" s="201">
        <v>59.79</v>
      </c>
      <c r="V55" s="201">
        <v>4.82</v>
      </c>
      <c r="W55" s="201">
        <v>10.79</v>
      </c>
      <c r="X55" s="201">
        <v>34.299999999999997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60</v>
      </c>
      <c r="AQ55" s="201">
        <v>14.44</v>
      </c>
      <c r="AR55" s="201">
        <v>47.5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268.60000000000002</v>
      </c>
      <c r="L56" s="201">
        <v>4.99</v>
      </c>
      <c r="M56" s="201">
        <v>33.770000000000003</v>
      </c>
      <c r="N56" s="201">
        <v>27.47</v>
      </c>
      <c r="O56" s="201">
        <v>32.28</v>
      </c>
      <c r="P56" s="201">
        <v>13.14</v>
      </c>
      <c r="Q56" s="201">
        <v>2.54</v>
      </c>
      <c r="R56" s="201">
        <v>9.86</v>
      </c>
      <c r="S56" s="201">
        <v>6.13</v>
      </c>
      <c r="T56" s="201">
        <v>0</v>
      </c>
      <c r="U56" s="201">
        <v>59.79</v>
      </c>
      <c r="V56" s="201">
        <v>4.82</v>
      </c>
      <c r="W56" s="201">
        <v>10.79</v>
      </c>
      <c r="X56" s="201">
        <v>34.299999999999997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57.76</v>
      </c>
      <c r="AQ56" s="201">
        <v>14.44</v>
      </c>
      <c r="AR56" s="201">
        <v>47.5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268.60000000000002</v>
      </c>
      <c r="L57" s="201">
        <v>4.99</v>
      </c>
      <c r="M57" s="201">
        <v>33.770000000000003</v>
      </c>
      <c r="N57" s="201">
        <v>27.47</v>
      </c>
      <c r="O57" s="201">
        <v>32.28</v>
      </c>
      <c r="P57" s="201">
        <v>13.14</v>
      </c>
      <c r="Q57" s="201">
        <v>2.54</v>
      </c>
      <c r="R57" s="201">
        <v>9.86</v>
      </c>
      <c r="S57" s="201">
        <v>6.13</v>
      </c>
      <c r="T57" s="201">
        <v>0</v>
      </c>
      <c r="U57" s="201">
        <v>59.79</v>
      </c>
      <c r="V57" s="201">
        <v>4.82</v>
      </c>
      <c r="W57" s="201">
        <v>10.79</v>
      </c>
      <c r="X57" s="201">
        <v>34.299999999999997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57.76</v>
      </c>
      <c r="AQ57" s="201">
        <v>14.44</v>
      </c>
      <c r="AR57" s="201">
        <v>47.5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268.60000000000002</v>
      </c>
      <c r="L58" s="201">
        <v>4.99</v>
      </c>
      <c r="M58" s="201">
        <v>33.770000000000003</v>
      </c>
      <c r="N58" s="201">
        <v>27.47</v>
      </c>
      <c r="O58" s="201">
        <v>32.28</v>
      </c>
      <c r="P58" s="201">
        <v>13.14</v>
      </c>
      <c r="Q58" s="201">
        <v>2.54</v>
      </c>
      <c r="R58" s="201">
        <v>9.86</v>
      </c>
      <c r="S58" s="201">
        <v>6.13</v>
      </c>
      <c r="T58" s="201">
        <v>0</v>
      </c>
      <c r="U58" s="201">
        <v>59.79</v>
      </c>
      <c r="V58" s="201">
        <v>4.82</v>
      </c>
      <c r="W58" s="201">
        <v>10.79</v>
      </c>
      <c r="X58" s="201">
        <v>34.299999999999997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57.76</v>
      </c>
      <c r="AQ58" s="201">
        <v>14.44</v>
      </c>
      <c r="AR58" s="201">
        <v>47.5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268.60000000000002</v>
      </c>
      <c r="L59" s="201">
        <v>4.99</v>
      </c>
      <c r="M59" s="201">
        <v>33.770000000000003</v>
      </c>
      <c r="N59" s="201">
        <v>27.47</v>
      </c>
      <c r="O59" s="201">
        <v>32.28</v>
      </c>
      <c r="P59" s="201">
        <v>13.14</v>
      </c>
      <c r="Q59" s="201">
        <v>2.54</v>
      </c>
      <c r="R59" s="201">
        <v>9.86</v>
      </c>
      <c r="S59" s="201">
        <v>6.13</v>
      </c>
      <c r="T59" s="201">
        <v>0</v>
      </c>
      <c r="U59" s="201">
        <v>59.79</v>
      </c>
      <c r="V59" s="201">
        <v>4.82</v>
      </c>
      <c r="W59" s="201">
        <v>10.79</v>
      </c>
      <c r="X59" s="201">
        <v>34.299999999999997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57.76</v>
      </c>
      <c r="AQ59" s="201">
        <v>14.44</v>
      </c>
      <c r="AR59" s="201">
        <v>47.5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268.60000000000002</v>
      </c>
      <c r="L60" s="201">
        <v>4.99</v>
      </c>
      <c r="M60" s="201">
        <v>33.770000000000003</v>
      </c>
      <c r="N60" s="201">
        <v>27.47</v>
      </c>
      <c r="O60" s="201">
        <v>32.28</v>
      </c>
      <c r="P60" s="201">
        <v>13.14</v>
      </c>
      <c r="Q60" s="201">
        <v>2.54</v>
      </c>
      <c r="R60" s="201">
        <v>9.86</v>
      </c>
      <c r="S60" s="201">
        <v>6.13</v>
      </c>
      <c r="T60" s="201">
        <v>0</v>
      </c>
      <c r="U60" s="201">
        <v>59.79</v>
      </c>
      <c r="V60" s="201">
        <v>4.82</v>
      </c>
      <c r="W60" s="201">
        <v>10.79</v>
      </c>
      <c r="X60" s="201">
        <v>34.299999999999997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57.76</v>
      </c>
      <c r="AQ60" s="201">
        <v>14.44</v>
      </c>
      <c r="AR60" s="201">
        <v>47.5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268.60000000000002</v>
      </c>
      <c r="L61" s="201">
        <v>4.99</v>
      </c>
      <c r="M61" s="201">
        <v>33.770000000000003</v>
      </c>
      <c r="N61" s="201">
        <v>27.47</v>
      </c>
      <c r="O61" s="201">
        <v>38.85</v>
      </c>
      <c r="P61" s="201">
        <v>13.14</v>
      </c>
      <c r="Q61" s="201">
        <v>2.54</v>
      </c>
      <c r="R61" s="201">
        <v>9.86</v>
      </c>
      <c r="S61" s="201">
        <v>6.13</v>
      </c>
      <c r="T61" s="201">
        <v>0</v>
      </c>
      <c r="U61" s="201">
        <v>59.79</v>
      </c>
      <c r="V61" s="201">
        <v>4.82</v>
      </c>
      <c r="W61" s="201">
        <v>10.79</v>
      </c>
      <c r="X61" s="201">
        <v>34.299999999999997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57.36</v>
      </c>
      <c r="AQ61" s="201">
        <v>14.44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268.60000000000002</v>
      </c>
      <c r="L62" s="201">
        <v>4.99</v>
      </c>
      <c r="M62" s="201">
        <v>33.770000000000003</v>
      </c>
      <c r="N62" s="201">
        <v>27.47</v>
      </c>
      <c r="O62" s="201">
        <v>38.85</v>
      </c>
      <c r="P62" s="201">
        <v>13.14</v>
      </c>
      <c r="Q62" s="201">
        <v>2.54</v>
      </c>
      <c r="R62" s="201">
        <v>9.86</v>
      </c>
      <c r="S62" s="201">
        <v>6.13</v>
      </c>
      <c r="T62" s="201">
        <v>0</v>
      </c>
      <c r="U62" s="201">
        <v>59.79</v>
      </c>
      <c r="V62" s="201">
        <v>4.82</v>
      </c>
      <c r="W62" s="201">
        <v>10.79</v>
      </c>
      <c r="X62" s="201">
        <v>34.299999999999997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57.36</v>
      </c>
      <c r="AQ62" s="201">
        <v>14.44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268.60000000000002</v>
      </c>
      <c r="L63" s="201">
        <v>5.01</v>
      </c>
      <c r="M63" s="201">
        <v>61.39</v>
      </c>
      <c r="N63" s="201">
        <v>49.95</v>
      </c>
      <c r="O63" s="201">
        <v>70.55</v>
      </c>
      <c r="P63" s="201">
        <v>23.89</v>
      </c>
      <c r="Q63" s="201">
        <v>2.54</v>
      </c>
      <c r="R63" s="201">
        <v>9.86</v>
      </c>
      <c r="S63" s="201">
        <v>6.13</v>
      </c>
      <c r="T63" s="201">
        <v>0</v>
      </c>
      <c r="U63" s="201">
        <v>59.79</v>
      </c>
      <c r="V63" s="201">
        <v>4.82</v>
      </c>
      <c r="W63" s="201">
        <v>10.79</v>
      </c>
      <c r="X63" s="201">
        <v>34.299999999999997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58.41</v>
      </c>
      <c r="AQ63" s="201">
        <v>14.57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268.60000000000002</v>
      </c>
      <c r="L64" s="201">
        <v>5.01</v>
      </c>
      <c r="M64" s="201">
        <v>61.39</v>
      </c>
      <c r="N64" s="201">
        <v>49.95</v>
      </c>
      <c r="O64" s="201">
        <v>70.55</v>
      </c>
      <c r="P64" s="201">
        <v>23.89</v>
      </c>
      <c r="Q64" s="201">
        <v>2.54</v>
      </c>
      <c r="R64" s="201">
        <v>9.86</v>
      </c>
      <c r="S64" s="201">
        <v>6.13</v>
      </c>
      <c r="T64" s="201">
        <v>0</v>
      </c>
      <c r="U64" s="201">
        <v>59.79</v>
      </c>
      <c r="V64" s="201">
        <v>4.82</v>
      </c>
      <c r="W64" s="201">
        <v>10.79</v>
      </c>
      <c r="X64" s="201">
        <v>34.299999999999997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58.41</v>
      </c>
      <c r="AQ64" s="201">
        <v>14.57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268.60000000000002</v>
      </c>
      <c r="L65" s="201">
        <v>5.01</v>
      </c>
      <c r="M65" s="201">
        <v>61.39</v>
      </c>
      <c r="N65" s="201">
        <v>49.95</v>
      </c>
      <c r="O65" s="201">
        <v>70.55</v>
      </c>
      <c r="P65" s="201">
        <v>23.89</v>
      </c>
      <c r="Q65" s="201">
        <v>2.54</v>
      </c>
      <c r="R65" s="201">
        <v>9.86</v>
      </c>
      <c r="S65" s="201">
        <v>6.13</v>
      </c>
      <c r="T65" s="201">
        <v>0</v>
      </c>
      <c r="U65" s="201">
        <v>59.79</v>
      </c>
      <c r="V65" s="201">
        <v>4.82</v>
      </c>
      <c r="W65" s="201">
        <v>10.79</v>
      </c>
      <c r="X65" s="201">
        <v>34.299999999999997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57.76</v>
      </c>
      <c r="AQ65" s="201">
        <v>14.44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268.60000000000002</v>
      </c>
      <c r="L66" s="201">
        <v>5.01</v>
      </c>
      <c r="M66" s="201">
        <v>61.39</v>
      </c>
      <c r="N66" s="201">
        <v>49.95</v>
      </c>
      <c r="O66" s="201">
        <v>70.55</v>
      </c>
      <c r="P66" s="201">
        <v>23.89</v>
      </c>
      <c r="Q66" s="201">
        <v>2.54</v>
      </c>
      <c r="R66" s="201">
        <v>9.86</v>
      </c>
      <c r="S66" s="201">
        <v>6.13</v>
      </c>
      <c r="T66" s="201">
        <v>0</v>
      </c>
      <c r="U66" s="201">
        <v>59.79</v>
      </c>
      <c r="V66" s="201">
        <v>4.82</v>
      </c>
      <c r="W66" s="201">
        <v>10.79</v>
      </c>
      <c r="X66" s="201">
        <v>34.299999999999997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57.76</v>
      </c>
      <c r="AQ66" s="201">
        <v>14.44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268.60000000000002</v>
      </c>
      <c r="L67" s="201">
        <v>5.01</v>
      </c>
      <c r="M67" s="201">
        <v>61.39</v>
      </c>
      <c r="N67" s="201">
        <v>49.95</v>
      </c>
      <c r="O67" s="201">
        <v>70.55</v>
      </c>
      <c r="P67" s="201">
        <v>23.89</v>
      </c>
      <c r="Q67" s="201">
        <v>2.54</v>
      </c>
      <c r="R67" s="201">
        <v>9.74</v>
      </c>
      <c r="S67" s="201">
        <v>6.13</v>
      </c>
      <c r="T67" s="201">
        <v>0</v>
      </c>
      <c r="U67" s="201">
        <v>59.79</v>
      </c>
      <c r="V67" s="201">
        <v>4.82</v>
      </c>
      <c r="W67" s="201">
        <v>10.79</v>
      </c>
      <c r="X67" s="201">
        <v>34.299999999999997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57.76</v>
      </c>
      <c r="AQ67" s="201">
        <v>14.44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268.60000000000002</v>
      </c>
      <c r="L68" s="201">
        <v>5.01</v>
      </c>
      <c r="M68" s="201">
        <v>61.39</v>
      </c>
      <c r="N68" s="201">
        <v>49.95</v>
      </c>
      <c r="O68" s="201">
        <v>70.55</v>
      </c>
      <c r="P68" s="201">
        <v>23.89</v>
      </c>
      <c r="Q68" s="201">
        <v>2.54</v>
      </c>
      <c r="R68" s="201">
        <v>9.85</v>
      </c>
      <c r="S68" s="201">
        <v>6.13</v>
      </c>
      <c r="T68" s="201">
        <v>0</v>
      </c>
      <c r="U68" s="201">
        <v>59.79</v>
      </c>
      <c r="V68" s="201">
        <v>8.76</v>
      </c>
      <c r="W68" s="201">
        <v>19.62</v>
      </c>
      <c r="X68" s="201">
        <v>62.38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57.76</v>
      </c>
      <c r="AQ68" s="201">
        <v>14.44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268.60000000000002</v>
      </c>
      <c r="L69" s="201">
        <v>5.01</v>
      </c>
      <c r="M69" s="201">
        <v>61.39</v>
      </c>
      <c r="N69" s="201">
        <v>49.95</v>
      </c>
      <c r="O69" s="201">
        <v>65.94</v>
      </c>
      <c r="P69" s="201">
        <v>23.89</v>
      </c>
      <c r="Q69" s="201">
        <v>2.54</v>
      </c>
      <c r="R69" s="201">
        <v>9.85</v>
      </c>
      <c r="S69" s="201">
        <v>6.13</v>
      </c>
      <c r="T69" s="201">
        <v>0</v>
      </c>
      <c r="U69" s="201">
        <v>59.79</v>
      </c>
      <c r="V69" s="201">
        <v>8.76</v>
      </c>
      <c r="W69" s="201">
        <v>19.62</v>
      </c>
      <c r="X69" s="201">
        <v>62.38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117.67</v>
      </c>
      <c r="AQ69" s="201">
        <v>14.44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268.60000000000002</v>
      </c>
      <c r="L70" s="201">
        <v>9.07</v>
      </c>
      <c r="M70" s="201">
        <v>61.39</v>
      </c>
      <c r="N70" s="201">
        <v>49.95</v>
      </c>
      <c r="O70" s="201">
        <v>70.55</v>
      </c>
      <c r="P70" s="201">
        <v>23.89</v>
      </c>
      <c r="Q70" s="201">
        <v>4.6100000000000003</v>
      </c>
      <c r="R70" s="201">
        <v>17.93</v>
      </c>
      <c r="S70" s="201">
        <v>11.15</v>
      </c>
      <c r="T70" s="201">
        <v>0</v>
      </c>
      <c r="U70" s="201">
        <v>59.79</v>
      </c>
      <c r="V70" s="201">
        <v>8.76</v>
      </c>
      <c r="W70" s="201">
        <v>19.62</v>
      </c>
      <c r="X70" s="201">
        <v>62.38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117.67</v>
      </c>
      <c r="AQ70" s="201">
        <v>38.14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316.73</v>
      </c>
      <c r="L71" s="201">
        <v>9.07</v>
      </c>
      <c r="M71" s="201">
        <v>61.39</v>
      </c>
      <c r="N71" s="201">
        <v>49.95</v>
      </c>
      <c r="O71" s="201">
        <v>73.290000000000006</v>
      </c>
      <c r="P71" s="201">
        <v>23.89</v>
      </c>
      <c r="Q71" s="201">
        <v>4.6100000000000003</v>
      </c>
      <c r="R71" s="201">
        <v>17.93</v>
      </c>
      <c r="S71" s="201">
        <v>11.15</v>
      </c>
      <c r="T71" s="201">
        <v>0</v>
      </c>
      <c r="U71" s="201">
        <v>59.79</v>
      </c>
      <c r="V71" s="201">
        <v>8.76</v>
      </c>
      <c r="W71" s="201">
        <v>19.62</v>
      </c>
      <c r="X71" s="201">
        <v>62.38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117.67</v>
      </c>
      <c r="AQ71" s="201">
        <v>38.14</v>
      </c>
      <c r="AR71" s="201">
        <v>35.31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364.87</v>
      </c>
      <c r="L72" s="201">
        <v>9.07</v>
      </c>
      <c r="M72" s="201">
        <v>61.39</v>
      </c>
      <c r="N72" s="201">
        <v>49.95</v>
      </c>
      <c r="O72" s="201">
        <v>70.55</v>
      </c>
      <c r="P72" s="201">
        <v>23.89</v>
      </c>
      <c r="Q72" s="201">
        <v>4.6100000000000003</v>
      </c>
      <c r="R72" s="201">
        <v>17.93</v>
      </c>
      <c r="S72" s="201">
        <v>11.15</v>
      </c>
      <c r="T72" s="201">
        <v>0</v>
      </c>
      <c r="U72" s="201">
        <v>59.79</v>
      </c>
      <c r="V72" s="201">
        <v>8.76</v>
      </c>
      <c r="W72" s="201">
        <v>19.62</v>
      </c>
      <c r="X72" s="201">
        <v>62.38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117.67</v>
      </c>
      <c r="AQ72" s="201">
        <v>38.14</v>
      </c>
      <c r="AR72" s="201">
        <v>17.39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413</v>
      </c>
      <c r="L73" s="201">
        <v>9.07</v>
      </c>
      <c r="M73" s="201">
        <v>61.39</v>
      </c>
      <c r="N73" s="201">
        <v>44.44</v>
      </c>
      <c r="O73" s="201">
        <v>70.55</v>
      </c>
      <c r="P73" s="201">
        <v>23.89</v>
      </c>
      <c r="Q73" s="201">
        <v>4.6100000000000003</v>
      </c>
      <c r="R73" s="201">
        <v>17.93</v>
      </c>
      <c r="S73" s="201">
        <v>11.15</v>
      </c>
      <c r="T73" s="201">
        <v>0</v>
      </c>
      <c r="U73" s="201">
        <v>59.79</v>
      </c>
      <c r="V73" s="201">
        <v>8.76</v>
      </c>
      <c r="W73" s="201">
        <v>19.62</v>
      </c>
      <c r="X73" s="201">
        <v>62.37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117.67</v>
      </c>
      <c r="AQ73" s="201">
        <v>38.14</v>
      </c>
      <c r="AR73" s="201">
        <v>7.23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461.14</v>
      </c>
      <c r="L74" s="201">
        <v>9.07</v>
      </c>
      <c r="M74" s="201">
        <v>61.39</v>
      </c>
      <c r="N74" s="201">
        <v>49.94</v>
      </c>
      <c r="O74" s="201">
        <v>70.55</v>
      </c>
      <c r="P74" s="201">
        <v>23.89</v>
      </c>
      <c r="Q74" s="201">
        <v>4.6100000000000003</v>
      </c>
      <c r="R74" s="201">
        <v>17.93</v>
      </c>
      <c r="S74" s="201">
        <v>11.15</v>
      </c>
      <c r="T74" s="201">
        <v>0</v>
      </c>
      <c r="U74" s="201">
        <v>59.79</v>
      </c>
      <c r="V74" s="201">
        <v>8.76</v>
      </c>
      <c r="W74" s="201">
        <v>19.62</v>
      </c>
      <c r="X74" s="201">
        <v>62.37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117.67</v>
      </c>
      <c r="AQ74" s="201">
        <v>38.14</v>
      </c>
      <c r="AR74" s="201">
        <v>1.82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487.99</v>
      </c>
      <c r="L75" s="201">
        <v>9.07</v>
      </c>
      <c r="M75" s="201">
        <v>61.39</v>
      </c>
      <c r="N75" s="201">
        <v>49.94</v>
      </c>
      <c r="O75" s="201">
        <v>70.55</v>
      </c>
      <c r="P75" s="201">
        <v>23.89</v>
      </c>
      <c r="Q75" s="201">
        <v>4.6100000000000003</v>
      </c>
      <c r="R75" s="201">
        <v>17.93</v>
      </c>
      <c r="S75" s="201">
        <v>11.15</v>
      </c>
      <c r="T75" s="201">
        <v>0</v>
      </c>
      <c r="U75" s="201">
        <v>59.79</v>
      </c>
      <c r="V75" s="201">
        <v>8.76</v>
      </c>
      <c r="W75" s="201">
        <v>19.62</v>
      </c>
      <c r="X75" s="201">
        <v>62.37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117.67</v>
      </c>
      <c r="AQ75" s="201">
        <v>38.14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487.99</v>
      </c>
      <c r="L76" s="201">
        <v>9.07</v>
      </c>
      <c r="M76" s="201">
        <v>61.39</v>
      </c>
      <c r="N76" s="201">
        <v>49.94</v>
      </c>
      <c r="O76" s="201">
        <v>70.55</v>
      </c>
      <c r="P76" s="201">
        <v>23.89</v>
      </c>
      <c r="Q76" s="201">
        <v>4.6100000000000003</v>
      </c>
      <c r="R76" s="201">
        <v>17.93</v>
      </c>
      <c r="S76" s="201">
        <v>11.15</v>
      </c>
      <c r="T76" s="201">
        <v>0</v>
      </c>
      <c r="U76" s="201">
        <v>59.79</v>
      </c>
      <c r="V76" s="201">
        <v>8.76</v>
      </c>
      <c r="W76" s="201">
        <v>19.62</v>
      </c>
      <c r="X76" s="201">
        <v>62.37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117.67</v>
      </c>
      <c r="AQ76" s="201">
        <v>38.14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433.22</v>
      </c>
      <c r="L77" s="201">
        <v>9.07</v>
      </c>
      <c r="M77" s="201">
        <v>61.39</v>
      </c>
      <c r="N77" s="201">
        <v>49.94</v>
      </c>
      <c r="O77" s="201">
        <v>70.55</v>
      </c>
      <c r="P77" s="201">
        <v>23.89</v>
      </c>
      <c r="Q77" s="201">
        <v>4.6100000000000003</v>
      </c>
      <c r="R77" s="201">
        <v>17.93</v>
      </c>
      <c r="S77" s="201">
        <v>11.16</v>
      </c>
      <c r="T77" s="201">
        <v>0</v>
      </c>
      <c r="U77" s="201">
        <v>59.79</v>
      </c>
      <c r="V77" s="201">
        <v>8.76</v>
      </c>
      <c r="W77" s="201">
        <v>19.62</v>
      </c>
      <c r="X77" s="201">
        <v>62.37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117.67</v>
      </c>
      <c r="AQ77" s="201">
        <v>38.14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433.22</v>
      </c>
      <c r="L78" s="201">
        <v>9.07</v>
      </c>
      <c r="M78" s="201">
        <v>61.39</v>
      </c>
      <c r="N78" s="201">
        <v>49.94</v>
      </c>
      <c r="O78" s="201">
        <v>70.55</v>
      </c>
      <c r="P78" s="201">
        <v>23.89</v>
      </c>
      <c r="Q78" s="201">
        <v>4.6100000000000003</v>
      </c>
      <c r="R78" s="201">
        <v>17.93</v>
      </c>
      <c r="S78" s="201">
        <v>11.16</v>
      </c>
      <c r="T78" s="201">
        <v>0</v>
      </c>
      <c r="U78" s="201">
        <v>59.79</v>
      </c>
      <c r="V78" s="201">
        <v>8.76</v>
      </c>
      <c r="W78" s="201">
        <v>19.62</v>
      </c>
      <c r="X78" s="201">
        <v>62.37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84.02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117.67</v>
      </c>
      <c r="AQ78" s="201">
        <v>38.14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433.22</v>
      </c>
      <c r="L79" s="201">
        <v>9.07</v>
      </c>
      <c r="M79" s="201">
        <v>61.39</v>
      </c>
      <c r="N79" s="201">
        <v>49.94</v>
      </c>
      <c r="O79" s="201">
        <v>70.55</v>
      </c>
      <c r="P79" s="201">
        <v>23.89</v>
      </c>
      <c r="Q79" s="201">
        <v>4.6100000000000003</v>
      </c>
      <c r="R79" s="201">
        <v>17.93</v>
      </c>
      <c r="S79" s="201">
        <v>11.16</v>
      </c>
      <c r="T79" s="201">
        <v>0</v>
      </c>
      <c r="U79" s="201">
        <v>59.79</v>
      </c>
      <c r="V79" s="201">
        <v>8.76</v>
      </c>
      <c r="W79" s="201">
        <v>19.62</v>
      </c>
      <c r="X79" s="201">
        <v>62.37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84.02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117.67</v>
      </c>
      <c r="AQ79" s="201">
        <v>38.14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433.22</v>
      </c>
      <c r="L80" s="201">
        <v>9.07</v>
      </c>
      <c r="M80" s="201">
        <v>61.39</v>
      </c>
      <c r="N80" s="201">
        <v>49.94</v>
      </c>
      <c r="O80" s="201">
        <v>70.55</v>
      </c>
      <c r="P80" s="201">
        <v>23.89</v>
      </c>
      <c r="Q80" s="201">
        <v>4.6100000000000003</v>
      </c>
      <c r="R80" s="201">
        <v>17.93</v>
      </c>
      <c r="S80" s="201">
        <v>11.16</v>
      </c>
      <c r="T80" s="201">
        <v>0</v>
      </c>
      <c r="U80" s="201">
        <v>59.79</v>
      </c>
      <c r="V80" s="201">
        <v>8.76</v>
      </c>
      <c r="W80" s="201">
        <v>19.62</v>
      </c>
      <c r="X80" s="201">
        <v>62.37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84.02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117.67</v>
      </c>
      <c r="AQ80" s="201">
        <v>38.14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433.22</v>
      </c>
      <c r="L81" s="201">
        <v>9.07</v>
      </c>
      <c r="M81" s="201">
        <v>61.39</v>
      </c>
      <c r="N81" s="201">
        <v>49.94</v>
      </c>
      <c r="O81" s="201">
        <v>70.55</v>
      </c>
      <c r="P81" s="201">
        <v>23.89</v>
      </c>
      <c r="Q81" s="201">
        <v>4.6100000000000003</v>
      </c>
      <c r="R81" s="201">
        <v>17.93</v>
      </c>
      <c r="S81" s="201">
        <v>11.16</v>
      </c>
      <c r="T81" s="201">
        <v>0</v>
      </c>
      <c r="U81" s="201">
        <v>59.79</v>
      </c>
      <c r="V81" s="201">
        <v>8.76</v>
      </c>
      <c r="W81" s="201">
        <v>19.62</v>
      </c>
      <c r="X81" s="201">
        <v>62.37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84.02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117.67</v>
      </c>
      <c r="AQ81" s="201">
        <v>38.14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433.22</v>
      </c>
      <c r="L82" s="201">
        <v>9.07</v>
      </c>
      <c r="M82" s="201">
        <v>61.39</v>
      </c>
      <c r="N82" s="201">
        <v>49.94</v>
      </c>
      <c r="O82" s="201">
        <v>70.55</v>
      </c>
      <c r="P82" s="201">
        <v>23.89</v>
      </c>
      <c r="Q82" s="201">
        <v>4.6100000000000003</v>
      </c>
      <c r="R82" s="201">
        <v>17.93</v>
      </c>
      <c r="S82" s="201">
        <v>11.16</v>
      </c>
      <c r="T82" s="201">
        <v>0</v>
      </c>
      <c r="U82" s="201">
        <v>59.79</v>
      </c>
      <c r="V82" s="201">
        <v>8.76</v>
      </c>
      <c r="W82" s="201">
        <v>19.62</v>
      </c>
      <c r="X82" s="201">
        <v>62.37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84.02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117.67</v>
      </c>
      <c r="AQ82" s="201">
        <v>38.14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385.08</v>
      </c>
      <c r="L83" s="201">
        <v>9.07</v>
      </c>
      <c r="M83" s="201">
        <v>61.39</v>
      </c>
      <c r="N83" s="201">
        <v>49.94</v>
      </c>
      <c r="O83" s="201">
        <v>70.55</v>
      </c>
      <c r="P83" s="201">
        <v>23.89</v>
      </c>
      <c r="Q83" s="201">
        <v>4.6100000000000003</v>
      </c>
      <c r="R83" s="201">
        <v>17.93</v>
      </c>
      <c r="S83" s="201">
        <v>11.15</v>
      </c>
      <c r="T83" s="201">
        <v>0</v>
      </c>
      <c r="U83" s="201">
        <v>59.79</v>
      </c>
      <c r="V83" s="201">
        <v>8.76</v>
      </c>
      <c r="W83" s="201">
        <v>19.62</v>
      </c>
      <c r="X83" s="201">
        <v>62.37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117.67</v>
      </c>
      <c r="AQ83" s="201">
        <v>38.14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385.08</v>
      </c>
      <c r="L84" s="201">
        <v>9.07</v>
      </c>
      <c r="M84" s="201">
        <v>61.39</v>
      </c>
      <c r="N84" s="201">
        <v>49.94</v>
      </c>
      <c r="O84" s="201">
        <v>70.55</v>
      </c>
      <c r="P84" s="201">
        <v>23.89</v>
      </c>
      <c r="Q84" s="201">
        <v>4.6100000000000003</v>
      </c>
      <c r="R84" s="201">
        <v>17.93</v>
      </c>
      <c r="S84" s="201">
        <v>11.15</v>
      </c>
      <c r="T84" s="201">
        <v>0</v>
      </c>
      <c r="U84" s="201">
        <v>59.79</v>
      </c>
      <c r="V84" s="201">
        <v>8.76</v>
      </c>
      <c r="W84" s="201">
        <v>19.62</v>
      </c>
      <c r="X84" s="201">
        <v>62.37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117.67</v>
      </c>
      <c r="AQ84" s="201">
        <v>38.14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385.08</v>
      </c>
      <c r="L85" s="201">
        <v>9.07</v>
      </c>
      <c r="M85" s="201">
        <v>61.39</v>
      </c>
      <c r="N85" s="201">
        <v>49.94</v>
      </c>
      <c r="O85" s="201">
        <v>70.55</v>
      </c>
      <c r="P85" s="201">
        <v>23.89</v>
      </c>
      <c r="Q85" s="201">
        <v>4.6100000000000003</v>
      </c>
      <c r="R85" s="201">
        <v>17.93</v>
      </c>
      <c r="S85" s="201">
        <v>11.15</v>
      </c>
      <c r="T85" s="201">
        <v>0</v>
      </c>
      <c r="U85" s="201">
        <v>59.79</v>
      </c>
      <c r="V85" s="201">
        <v>6.03</v>
      </c>
      <c r="W85" s="201">
        <v>19.62</v>
      </c>
      <c r="X85" s="201">
        <v>62.37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117.67</v>
      </c>
      <c r="AQ85" s="201">
        <v>38.14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385.08</v>
      </c>
      <c r="L86" s="201">
        <v>9.07</v>
      </c>
      <c r="M86" s="201">
        <v>61.39</v>
      </c>
      <c r="N86" s="201">
        <v>49.94</v>
      </c>
      <c r="O86" s="201">
        <v>70.55</v>
      </c>
      <c r="P86" s="201">
        <v>23.89</v>
      </c>
      <c r="Q86" s="201">
        <v>4.6100000000000003</v>
      </c>
      <c r="R86" s="201">
        <v>17.93</v>
      </c>
      <c r="S86" s="201">
        <v>11.15</v>
      </c>
      <c r="T86" s="201">
        <v>0</v>
      </c>
      <c r="U86" s="201">
        <v>59.79</v>
      </c>
      <c r="V86" s="201">
        <v>6.03</v>
      </c>
      <c r="W86" s="201">
        <v>19.62</v>
      </c>
      <c r="X86" s="201">
        <v>62.37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117.67</v>
      </c>
      <c r="AQ86" s="201">
        <v>37.47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385.08</v>
      </c>
      <c r="L87" s="201">
        <v>9.07</v>
      </c>
      <c r="M87" s="201">
        <v>61.39</v>
      </c>
      <c r="N87" s="201">
        <v>49.94</v>
      </c>
      <c r="O87" s="201">
        <v>70.55</v>
      </c>
      <c r="P87" s="201">
        <v>23.89</v>
      </c>
      <c r="Q87" s="201">
        <v>4.6100000000000003</v>
      </c>
      <c r="R87" s="201">
        <v>17.93</v>
      </c>
      <c r="S87" s="201">
        <v>11.15</v>
      </c>
      <c r="T87" s="201">
        <v>0</v>
      </c>
      <c r="U87" s="201">
        <v>59.79</v>
      </c>
      <c r="V87" s="201">
        <v>6.03</v>
      </c>
      <c r="W87" s="201">
        <v>19.62</v>
      </c>
      <c r="X87" s="201">
        <v>62.37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117.67</v>
      </c>
      <c r="AQ87" s="201">
        <v>38.14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385.08</v>
      </c>
      <c r="L88" s="201">
        <v>9.07</v>
      </c>
      <c r="M88" s="201">
        <v>61.39</v>
      </c>
      <c r="N88" s="201">
        <v>49.94</v>
      </c>
      <c r="O88" s="201">
        <v>70.55</v>
      </c>
      <c r="P88" s="201">
        <v>23.89</v>
      </c>
      <c r="Q88" s="201">
        <v>4.6100000000000003</v>
      </c>
      <c r="R88" s="201">
        <v>17.93</v>
      </c>
      <c r="S88" s="201">
        <v>11.15</v>
      </c>
      <c r="T88" s="201">
        <v>0</v>
      </c>
      <c r="U88" s="201">
        <v>59.79</v>
      </c>
      <c r="V88" s="201">
        <v>6.03</v>
      </c>
      <c r="W88" s="201">
        <v>19.62</v>
      </c>
      <c r="X88" s="201">
        <v>62.37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117.67</v>
      </c>
      <c r="AQ88" s="201">
        <v>38.14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385.08</v>
      </c>
      <c r="L89" s="201">
        <v>9.07</v>
      </c>
      <c r="M89" s="201">
        <v>61.39</v>
      </c>
      <c r="N89" s="201">
        <v>49.94</v>
      </c>
      <c r="O89" s="201">
        <v>70.55</v>
      </c>
      <c r="P89" s="201">
        <v>23.89</v>
      </c>
      <c r="Q89" s="201">
        <v>4.6100000000000003</v>
      </c>
      <c r="R89" s="201">
        <v>17.93</v>
      </c>
      <c r="S89" s="201">
        <v>11.15</v>
      </c>
      <c r="T89" s="201">
        <v>0</v>
      </c>
      <c r="U89" s="201">
        <v>59.79</v>
      </c>
      <c r="V89" s="201">
        <v>6.03</v>
      </c>
      <c r="W89" s="201">
        <v>19.62</v>
      </c>
      <c r="X89" s="201">
        <v>62.37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117.67</v>
      </c>
      <c r="AQ89" s="201">
        <v>38.14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385.08</v>
      </c>
      <c r="L90" s="201">
        <v>9.07</v>
      </c>
      <c r="M90" s="201">
        <v>61.39</v>
      </c>
      <c r="N90" s="201">
        <v>49.94</v>
      </c>
      <c r="O90" s="201">
        <v>70.55</v>
      </c>
      <c r="P90" s="201">
        <v>23.89</v>
      </c>
      <c r="Q90" s="201">
        <v>4.6100000000000003</v>
      </c>
      <c r="R90" s="201">
        <v>17.93</v>
      </c>
      <c r="S90" s="201">
        <v>11.15</v>
      </c>
      <c r="T90" s="201">
        <v>0</v>
      </c>
      <c r="U90" s="201">
        <v>59.79</v>
      </c>
      <c r="V90" s="201">
        <v>6.03</v>
      </c>
      <c r="W90" s="201">
        <v>19.62</v>
      </c>
      <c r="X90" s="201">
        <v>62.37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117.67</v>
      </c>
      <c r="AQ90" s="201">
        <v>38.14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385.08</v>
      </c>
      <c r="L91" s="201">
        <v>9.07</v>
      </c>
      <c r="M91" s="201">
        <v>61.39</v>
      </c>
      <c r="N91" s="201">
        <v>49.94</v>
      </c>
      <c r="O91" s="201">
        <v>70.55</v>
      </c>
      <c r="P91" s="201">
        <v>23.89</v>
      </c>
      <c r="Q91" s="201">
        <v>4.6100000000000003</v>
      </c>
      <c r="R91" s="201">
        <v>17.93</v>
      </c>
      <c r="S91" s="201">
        <v>11.16</v>
      </c>
      <c r="T91" s="201">
        <v>0</v>
      </c>
      <c r="U91" s="201">
        <v>59.79</v>
      </c>
      <c r="V91" s="201">
        <v>6.03</v>
      </c>
      <c r="W91" s="201">
        <v>19.62</v>
      </c>
      <c r="X91" s="201">
        <v>62.37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117.67</v>
      </c>
      <c r="AQ91" s="201">
        <v>38.14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365.83</v>
      </c>
      <c r="L92" s="201">
        <v>9.07</v>
      </c>
      <c r="M92" s="201">
        <v>61.39</v>
      </c>
      <c r="N92" s="201">
        <v>49.94</v>
      </c>
      <c r="O92" s="201">
        <v>70.55</v>
      </c>
      <c r="P92" s="201">
        <v>23.89</v>
      </c>
      <c r="Q92" s="201">
        <v>4.6100000000000003</v>
      </c>
      <c r="R92" s="201">
        <v>17.920000000000002</v>
      </c>
      <c r="S92" s="201">
        <v>11.16</v>
      </c>
      <c r="T92" s="201">
        <v>0</v>
      </c>
      <c r="U92" s="201">
        <v>59.79</v>
      </c>
      <c r="V92" s="201">
        <v>6.03</v>
      </c>
      <c r="W92" s="201">
        <v>19.62</v>
      </c>
      <c r="X92" s="201">
        <v>62.37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122.23</v>
      </c>
      <c r="AQ92" s="201">
        <v>38.14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365.83</v>
      </c>
      <c r="L93" s="201">
        <v>9.07</v>
      </c>
      <c r="M93" s="201">
        <v>61.39</v>
      </c>
      <c r="N93" s="201">
        <v>49.94</v>
      </c>
      <c r="O93" s="201">
        <v>70.55</v>
      </c>
      <c r="P93" s="201">
        <v>23.89</v>
      </c>
      <c r="Q93" s="201">
        <v>4.6100000000000003</v>
      </c>
      <c r="R93" s="201">
        <v>17.920000000000002</v>
      </c>
      <c r="S93" s="201">
        <v>11.16</v>
      </c>
      <c r="T93" s="201">
        <v>0</v>
      </c>
      <c r="U93" s="201">
        <v>59.79</v>
      </c>
      <c r="V93" s="201">
        <v>6.03</v>
      </c>
      <c r="W93" s="201">
        <v>19.62</v>
      </c>
      <c r="X93" s="201">
        <v>62.37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117.67</v>
      </c>
      <c r="AQ93" s="201">
        <v>38.14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336.95</v>
      </c>
      <c r="L94" s="201">
        <v>9.07</v>
      </c>
      <c r="M94" s="201">
        <v>61.39</v>
      </c>
      <c r="N94" s="201">
        <v>49.94</v>
      </c>
      <c r="O94" s="201">
        <v>70.55</v>
      </c>
      <c r="P94" s="201">
        <v>23.89</v>
      </c>
      <c r="Q94" s="201">
        <v>4.6100000000000003</v>
      </c>
      <c r="R94" s="201">
        <v>17.920000000000002</v>
      </c>
      <c r="S94" s="201">
        <v>11.16</v>
      </c>
      <c r="T94" s="201">
        <v>0</v>
      </c>
      <c r="U94" s="201">
        <v>59.79</v>
      </c>
      <c r="V94" s="201">
        <v>6.03</v>
      </c>
      <c r="W94" s="201">
        <v>19.62</v>
      </c>
      <c r="X94" s="201">
        <v>62.37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117.67</v>
      </c>
      <c r="AQ94" s="201">
        <v>38.14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269.56</v>
      </c>
      <c r="L95" s="201">
        <v>5.33</v>
      </c>
      <c r="M95" s="201">
        <v>61.39</v>
      </c>
      <c r="N95" s="201">
        <v>49.94</v>
      </c>
      <c r="O95" s="201">
        <v>70.55</v>
      </c>
      <c r="P95" s="201">
        <v>23.89</v>
      </c>
      <c r="Q95" s="201">
        <v>2.89</v>
      </c>
      <c r="R95" s="201">
        <v>17.920000000000002</v>
      </c>
      <c r="S95" s="201">
        <v>6.74</v>
      </c>
      <c r="T95" s="201">
        <v>0</v>
      </c>
      <c r="U95" s="201">
        <v>59.79</v>
      </c>
      <c r="V95" s="201">
        <v>6.03</v>
      </c>
      <c r="W95" s="201">
        <v>19.62</v>
      </c>
      <c r="X95" s="201">
        <v>62.37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117.67</v>
      </c>
      <c r="AQ95" s="201">
        <v>38.14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269.56</v>
      </c>
      <c r="L96" s="201">
        <v>5.33</v>
      </c>
      <c r="M96" s="201">
        <v>61.39</v>
      </c>
      <c r="N96" s="201">
        <v>49.94</v>
      </c>
      <c r="O96" s="201">
        <v>70.55</v>
      </c>
      <c r="P96" s="201">
        <v>23.89</v>
      </c>
      <c r="Q96" s="201">
        <v>2.89</v>
      </c>
      <c r="R96" s="201">
        <v>17.920000000000002</v>
      </c>
      <c r="S96" s="201">
        <v>6.74</v>
      </c>
      <c r="T96" s="201">
        <v>0</v>
      </c>
      <c r="U96" s="201">
        <v>59.79</v>
      </c>
      <c r="V96" s="201">
        <v>6.03</v>
      </c>
      <c r="W96" s="201">
        <v>19.62</v>
      </c>
      <c r="X96" s="201">
        <v>62.37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117.67</v>
      </c>
      <c r="AQ96" s="201">
        <v>14.44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269.56</v>
      </c>
      <c r="L97" s="201">
        <v>5.33</v>
      </c>
      <c r="M97" s="201">
        <v>61.39</v>
      </c>
      <c r="N97" s="201">
        <v>49.94</v>
      </c>
      <c r="O97" s="201">
        <v>70.55</v>
      </c>
      <c r="P97" s="201">
        <v>23.89</v>
      </c>
      <c r="Q97" s="201">
        <v>2.89</v>
      </c>
      <c r="R97" s="201">
        <v>10.01</v>
      </c>
      <c r="S97" s="201">
        <v>6.74</v>
      </c>
      <c r="T97" s="201">
        <v>0</v>
      </c>
      <c r="U97" s="201">
        <v>59.79</v>
      </c>
      <c r="V97" s="201">
        <v>6.03</v>
      </c>
      <c r="W97" s="201">
        <v>19.62</v>
      </c>
      <c r="X97" s="201">
        <v>62.37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117.67</v>
      </c>
      <c r="AQ97" s="201">
        <v>14.44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269.56</v>
      </c>
      <c r="L98" s="201">
        <v>5.33</v>
      </c>
      <c r="M98" s="201">
        <v>61.39</v>
      </c>
      <c r="N98" s="201">
        <v>49.94</v>
      </c>
      <c r="O98" s="201">
        <v>70.55</v>
      </c>
      <c r="P98" s="201">
        <v>23.89</v>
      </c>
      <c r="Q98" s="201">
        <v>2.89</v>
      </c>
      <c r="R98" s="201">
        <v>10.01</v>
      </c>
      <c r="S98" s="201">
        <v>6.74</v>
      </c>
      <c r="T98" s="201">
        <v>0</v>
      </c>
      <c r="U98" s="201">
        <v>59.79</v>
      </c>
      <c r="V98" s="201">
        <v>6.03</v>
      </c>
      <c r="W98" s="201">
        <v>19.62</v>
      </c>
      <c r="X98" s="201">
        <v>62.37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117.67</v>
      </c>
      <c r="AQ98" s="201">
        <v>14.44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7.9002500000000015</v>
      </c>
      <c r="L99">
        <f t="shared" si="0"/>
        <v>0.17447750000000026</v>
      </c>
      <c r="M99">
        <f t="shared" si="0"/>
        <v>1.3770050000000014</v>
      </c>
      <c r="N99">
        <f t="shared" si="0"/>
        <v>1.1189649999999987</v>
      </c>
      <c r="O99">
        <f t="shared" si="0"/>
        <v>1.4422025000000025</v>
      </c>
      <c r="P99">
        <f t="shared" si="0"/>
        <v>0.55186000000000079</v>
      </c>
      <c r="Q99">
        <f t="shared" si="0"/>
        <v>8.8655000000000053E-2</v>
      </c>
      <c r="R99">
        <f t="shared" si="0"/>
        <v>0.3498725000000002</v>
      </c>
      <c r="S99">
        <f t="shared" si="0"/>
        <v>0.21447249999999976</v>
      </c>
      <c r="T99">
        <f t="shared" si="0"/>
        <v>0</v>
      </c>
      <c r="U99">
        <f t="shared" si="0"/>
        <v>1.4349599999999993</v>
      </c>
      <c r="V99">
        <f t="shared" si="0"/>
        <v>0.17552249999999978</v>
      </c>
      <c r="W99">
        <f t="shared" si="0"/>
        <v>0.41348749999999912</v>
      </c>
      <c r="X99">
        <f t="shared" si="0"/>
        <v>1.3142799999999992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2.028172500000005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2.3033625000000013</v>
      </c>
      <c r="AQ99">
        <f t="shared" ref="AQ99:AT99" si="1">SUM(AQ3:AQ98)/4000</f>
        <v>0.67245000000000021</v>
      </c>
      <c r="AR99">
        <f t="shared" si="1"/>
        <v>0.48006500000000002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19.25</v>
      </c>
      <c r="L3" s="201">
        <v>34.56</v>
      </c>
      <c r="M3" s="201">
        <v>0</v>
      </c>
      <c r="N3" s="201">
        <v>27.92</v>
      </c>
      <c r="O3" s="201">
        <v>40.36</v>
      </c>
      <c r="P3" s="201">
        <v>59.92</v>
      </c>
      <c r="Q3" s="201">
        <v>1.93</v>
      </c>
      <c r="R3" s="201">
        <v>6.28</v>
      </c>
      <c r="S3" s="201">
        <v>2.95</v>
      </c>
      <c r="T3" s="201">
        <v>0</v>
      </c>
      <c r="U3" s="201">
        <v>318.62</v>
      </c>
      <c r="V3" s="201">
        <v>2.89</v>
      </c>
      <c r="W3" s="201">
        <v>5.78</v>
      </c>
      <c r="X3" s="201">
        <v>19.25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32.729999999999997</v>
      </c>
      <c r="AQ3" s="201">
        <v>10.59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17.079999999999998</v>
      </c>
      <c r="L4" s="201">
        <v>34.56</v>
      </c>
      <c r="M4" s="201">
        <v>0</v>
      </c>
      <c r="N4" s="201">
        <v>27.92</v>
      </c>
      <c r="O4" s="201">
        <v>40.36</v>
      </c>
      <c r="P4" s="201">
        <v>59.92</v>
      </c>
      <c r="Q4" s="201">
        <v>1.93</v>
      </c>
      <c r="R4" s="201">
        <v>4.92</v>
      </c>
      <c r="S4" s="201">
        <v>2.95</v>
      </c>
      <c r="T4" s="201">
        <v>0</v>
      </c>
      <c r="U4" s="201">
        <v>318.62</v>
      </c>
      <c r="V4" s="201">
        <v>2.89</v>
      </c>
      <c r="W4" s="201">
        <v>5.78</v>
      </c>
      <c r="X4" s="201">
        <v>19.25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32.729999999999997</v>
      </c>
      <c r="AQ4" s="201">
        <v>10.59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16.809999999999999</v>
      </c>
      <c r="L5" s="201">
        <v>34.56</v>
      </c>
      <c r="M5" s="201">
        <v>0</v>
      </c>
      <c r="N5" s="201">
        <v>27.92</v>
      </c>
      <c r="O5" s="201">
        <v>40.36</v>
      </c>
      <c r="P5" s="201">
        <v>59.92</v>
      </c>
      <c r="Q5" s="201">
        <v>1.93</v>
      </c>
      <c r="R5" s="201">
        <v>5.7</v>
      </c>
      <c r="S5" s="201">
        <v>3.85</v>
      </c>
      <c r="T5" s="201">
        <v>0</v>
      </c>
      <c r="U5" s="201">
        <v>318.62</v>
      </c>
      <c r="V5" s="201">
        <v>3.82</v>
      </c>
      <c r="W5" s="201">
        <v>8.3800000000000008</v>
      </c>
      <c r="X5" s="201">
        <v>26.82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32.729999999999997</v>
      </c>
      <c r="AQ5" s="201">
        <v>10.59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17.93</v>
      </c>
      <c r="L6" s="201">
        <v>34.56</v>
      </c>
      <c r="M6" s="201">
        <v>0</v>
      </c>
      <c r="N6" s="201">
        <v>27.92</v>
      </c>
      <c r="O6" s="201">
        <v>40.36</v>
      </c>
      <c r="P6" s="201">
        <v>59.92</v>
      </c>
      <c r="Q6" s="201">
        <v>1.93</v>
      </c>
      <c r="R6" s="201">
        <v>5.7</v>
      </c>
      <c r="S6" s="201">
        <v>3.85</v>
      </c>
      <c r="T6" s="201">
        <v>0</v>
      </c>
      <c r="U6" s="201">
        <v>318.62</v>
      </c>
      <c r="V6" s="201">
        <v>3.82</v>
      </c>
      <c r="W6" s="201">
        <v>8.3800000000000008</v>
      </c>
      <c r="X6" s="201">
        <v>26.82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32.729999999999997</v>
      </c>
      <c r="AQ6" s="201">
        <v>10.59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18.809999999999999</v>
      </c>
      <c r="L7" s="201">
        <v>34.56</v>
      </c>
      <c r="M7" s="201">
        <v>0</v>
      </c>
      <c r="N7" s="201">
        <v>27.92</v>
      </c>
      <c r="O7" s="201">
        <v>40.36</v>
      </c>
      <c r="P7" s="201">
        <v>59.92</v>
      </c>
      <c r="Q7" s="201">
        <v>1.93</v>
      </c>
      <c r="R7" s="201">
        <v>5.7</v>
      </c>
      <c r="S7" s="201">
        <v>3.85</v>
      </c>
      <c r="T7" s="201">
        <v>0</v>
      </c>
      <c r="U7" s="201">
        <v>318.62</v>
      </c>
      <c r="V7" s="201">
        <v>2.89</v>
      </c>
      <c r="W7" s="201">
        <v>5.85</v>
      </c>
      <c r="X7" s="201">
        <v>19.36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32.729999999999997</v>
      </c>
      <c r="AQ7" s="201">
        <v>10.59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19.25</v>
      </c>
      <c r="L8" s="201">
        <v>34.56</v>
      </c>
      <c r="M8" s="201">
        <v>0</v>
      </c>
      <c r="N8" s="201">
        <v>27.92</v>
      </c>
      <c r="O8" s="201">
        <v>40.36</v>
      </c>
      <c r="P8" s="201">
        <v>59.92</v>
      </c>
      <c r="Q8" s="201">
        <v>1.93</v>
      </c>
      <c r="R8" s="201">
        <v>5.7</v>
      </c>
      <c r="S8" s="201">
        <v>3.85</v>
      </c>
      <c r="T8" s="201">
        <v>0</v>
      </c>
      <c r="U8" s="201">
        <v>318.62</v>
      </c>
      <c r="V8" s="201">
        <v>2.89</v>
      </c>
      <c r="W8" s="201">
        <v>5.85</v>
      </c>
      <c r="X8" s="201">
        <v>19.36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32.729999999999997</v>
      </c>
      <c r="AQ8" s="201">
        <v>10.59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19.25</v>
      </c>
      <c r="L9" s="201">
        <v>34.56</v>
      </c>
      <c r="M9" s="201">
        <v>0</v>
      </c>
      <c r="N9" s="201">
        <v>27.92</v>
      </c>
      <c r="O9" s="201">
        <v>40.36</v>
      </c>
      <c r="P9" s="201">
        <v>59.92</v>
      </c>
      <c r="Q9" s="201">
        <v>1.93</v>
      </c>
      <c r="R9" s="201">
        <v>5.7</v>
      </c>
      <c r="S9" s="201">
        <v>3.85</v>
      </c>
      <c r="T9" s="201">
        <v>0</v>
      </c>
      <c r="U9" s="201">
        <v>318.62</v>
      </c>
      <c r="V9" s="201">
        <v>2.89</v>
      </c>
      <c r="W9" s="201">
        <v>5.85</v>
      </c>
      <c r="X9" s="201">
        <v>19.36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32.729999999999997</v>
      </c>
      <c r="AQ9" s="201">
        <v>10.59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19.25</v>
      </c>
      <c r="L10" s="201">
        <v>34.56</v>
      </c>
      <c r="M10" s="201">
        <v>0</v>
      </c>
      <c r="N10" s="201">
        <v>27.92</v>
      </c>
      <c r="O10" s="201">
        <v>40.36</v>
      </c>
      <c r="P10" s="201">
        <v>59.92</v>
      </c>
      <c r="Q10" s="201">
        <v>1.93</v>
      </c>
      <c r="R10" s="201">
        <v>5.7</v>
      </c>
      <c r="S10" s="201">
        <v>3.85</v>
      </c>
      <c r="T10" s="201">
        <v>0</v>
      </c>
      <c r="U10" s="201">
        <v>318.62</v>
      </c>
      <c r="V10" s="201">
        <v>2.89</v>
      </c>
      <c r="W10" s="201">
        <v>5.85</v>
      </c>
      <c r="X10" s="201">
        <v>19.36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32.729999999999997</v>
      </c>
      <c r="AQ10" s="201">
        <v>10.59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64.260000000000005</v>
      </c>
      <c r="L11" s="201">
        <v>34.56</v>
      </c>
      <c r="M11" s="201">
        <v>0</v>
      </c>
      <c r="N11" s="201">
        <v>27.92</v>
      </c>
      <c r="O11" s="201">
        <v>40.36</v>
      </c>
      <c r="P11" s="201">
        <v>59.92</v>
      </c>
      <c r="Q11" s="201">
        <v>1.93</v>
      </c>
      <c r="R11" s="201">
        <v>5.78</v>
      </c>
      <c r="S11" s="201">
        <v>3.85</v>
      </c>
      <c r="T11" s="201">
        <v>0</v>
      </c>
      <c r="U11" s="201">
        <v>318.62</v>
      </c>
      <c r="V11" s="201">
        <v>2.89</v>
      </c>
      <c r="W11" s="201">
        <v>5.78</v>
      </c>
      <c r="X11" s="201">
        <v>19.25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32.729999999999997</v>
      </c>
      <c r="AQ11" s="201">
        <v>10.59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70.319999999999993</v>
      </c>
      <c r="L12" s="201">
        <v>34.56</v>
      </c>
      <c r="M12" s="201">
        <v>0</v>
      </c>
      <c r="N12" s="201">
        <v>27.92</v>
      </c>
      <c r="O12" s="201">
        <v>40.36</v>
      </c>
      <c r="P12" s="201">
        <v>59.92</v>
      </c>
      <c r="Q12" s="201">
        <v>1.93</v>
      </c>
      <c r="R12" s="201">
        <v>5.78</v>
      </c>
      <c r="S12" s="201">
        <v>3.85</v>
      </c>
      <c r="T12" s="201">
        <v>0</v>
      </c>
      <c r="U12" s="201">
        <v>318.62</v>
      </c>
      <c r="V12" s="201">
        <v>2.89</v>
      </c>
      <c r="W12" s="201">
        <v>5.78</v>
      </c>
      <c r="X12" s="201">
        <v>19.25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32.729999999999997</v>
      </c>
      <c r="AQ12" s="201">
        <v>10.59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76.150000000000006</v>
      </c>
      <c r="L13" s="201">
        <v>34.56</v>
      </c>
      <c r="M13" s="201">
        <v>0</v>
      </c>
      <c r="N13" s="201">
        <v>27.92</v>
      </c>
      <c r="O13" s="201">
        <v>40.36</v>
      </c>
      <c r="P13" s="201">
        <v>59.92</v>
      </c>
      <c r="Q13" s="201">
        <v>1.93</v>
      </c>
      <c r="R13" s="201">
        <v>5.78</v>
      </c>
      <c r="S13" s="201">
        <v>3.85</v>
      </c>
      <c r="T13" s="201">
        <v>0</v>
      </c>
      <c r="U13" s="201">
        <v>318.62</v>
      </c>
      <c r="V13" s="201">
        <v>2.89</v>
      </c>
      <c r="W13" s="201">
        <v>5.78</v>
      </c>
      <c r="X13" s="201">
        <v>19.25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32.729999999999997</v>
      </c>
      <c r="AQ13" s="201">
        <v>10.59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81.99</v>
      </c>
      <c r="L14" s="201">
        <v>34.56</v>
      </c>
      <c r="M14" s="201">
        <v>0</v>
      </c>
      <c r="N14" s="201">
        <v>27.92</v>
      </c>
      <c r="O14" s="201">
        <v>40.36</v>
      </c>
      <c r="P14" s="201">
        <v>59.92</v>
      </c>
      <c r="Q14" s="201">
        <v>1.93</v>
      </c>
      <c r="R14" s="201">
        <v>5.78</v>
      </c>
      <c r="S14" s="201">
        <v>3.85</v>
      </c>
      <c r="T14" s="201">
        <v>0</v>
      </c>
      <c r="U14" s="201">
        <v>318.62</v>
      </c>
      <c r="V14" s="201">
        <v>2.89</v>
      </c>
      <c r="W14" s="201">
        <v>5.78</v>
      </c>
      <c r="X14" s="201">
        <v>19.25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32.729999999999997</v>
      </c>
      <c r="AQ14" s="201">
        <v>10.59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85.68</v>
      </c>
      <c r="L15" s="201">
        <v>34.56</v>
      </c>
      <c r="M15" s="201">
        <v>0</v>
      </c>
      <c r="N15" s="201">
        <v>27.92</v>
      </c>
      <c r="O15" s="201">
        <v>40.36</v>
      </c>
      <c r="P15" s="201">
        <v>59.92</v>
      </c>
      <c r="Q15" s="201">
        <v>1.93</v>
      </c>
      <c r="R15" s="201">
        <v>5.78</v>
      </c>
      <c r="S15" s="201">
        <v>3.85</v>
      </c>
      <c r="T15" s="201">
        <v>0</v>
      </c>
      <c r="U15" s="201">
        <v>318.62</v>
      </c>
      <c r="V15" s="201">
        <v>2.89</v>
      </c>
      <c r="W15" s="201">
        <v>6.74</v>
      </c>
      <c r="X15" s="201">
        <v>20.22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32.729999999999997</v>
      </c>
      <c r="AQ15" s="201">
        <v>10.59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85.68</v>
      </c>
      <c r="L16" s="201">
        <v>34.56</v>
      </c>
      <c r="M16" s="201">
        <v>0</v>
      </c>
      <c r="N16" s="201">
        <v>27.92</v>
      </c>
      <c r="O16" s="201">
        <v>40.36</v>
      </c>
      <c r="P16" s="201">
        <v>59.92</v>
      </c>
      <c r="Q16" s="201">
        <v>1.93</v>
      </c>
      <c r="R16" s="201">
        <v>5.78</v>
      </c>
      <c r="S16" s="201">
        <v>3.85</v>
      </c>
      <c r="T16" s="201">
        <v>0</v>
      </c>
      <c r="U16" s="201">
        <v>318.62</v>
      </c>
      <c r="V16" s="201">
        <v>2.89</v>
      </c>
      <c r="W16" s="201">
        <v>6.74</v>
      </c>
      <c r="X16" s="201">
        <v>20.22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32.729999999999997</v>
      </c>
      <c r="AQ16" s="201">
        <v>10.59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85.68</v>
      </c>
      <c r="L17" s="201">
        <v>34.56</v>
      </c>
      <c r="M17" s="201">
        <v>0</v>
      </c>
      <c r="N17" s="201">
        <v>27.92</v>
      </c>
      <c r="O17" s="201">
        <v>40.36</v>
      </c>
      <c r="P17" s="201">
        <v>59.92</v>
      </c>
      <c r="Q17" s="201">
        <v>1.93</v>
      </c>
      <c r="R17" s="201">
        <v>5.78</v>
      </c>
      <c r="S17" s="201">
        <v>3.85</v>
      </c>
      <c r="T17" s="201">
        <v>0</v>
      </c>
      <c r="U17" s="201">
        <v>318.62</v>
      </c>
      <c r="V17" s="201">
        <v>2.89</v>
      </c>
      <c r="W17" s="201">
        <v>6.74</v>
      </c>
      <c r="X17" s="201">
        <v>20.22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32.729999999999997</v>
      </c>
      <c r="AQ17" s="201">
        <v>10.59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85.68</v>
      </c>
      <c r="L18" s="201">
        <v>34.56</v>
      </c>
      <c r="M18" s="201">
        <v>0</v>
      </c>
      <c r="N18" s="201">
        <v>27.92</v>
      </c>
      <c r="O18" s="201">
        <v>40.36</v>
      </c>
      <c r="P18" s="201">
        <v>59.92</v>
      </c>
      <c r="Q18" s="201">
        <v>1.93</v>
      </c>
      <c r="R18" s="201">
        <v>5.78</v>
      </c>
      <c r="S18" s="201">
        <v>3.85</v>
      </c>
      <c r="T18" s="201">
        <v>0</v>
      </c>
      <c r="U18" s="201">
        <v>318.62</v>
      </c>
      <c r="V18" s="201">
        <v>2.89</v>
      </c>
      <c r="W18" s="201">
        <v>6.74</v>
      </c>
      <c r="X18" s="201">
        <v>20.22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32.729999999999997</v>
      </c>
      <c r="AQ18" s="201">
        <v>10.59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85.68</v>
      </c>
      <c r="L19" s="201">
        <v>34.56</v>
      </c>
      <c r="M19" s="201">
        <v>0</v>
      </c>
      <c r="N19" s="201">
        <v>27.92</v>
      </c>
      <c r="O19" s="201">
        <v>40.36</v>
      </c>
      <c r="P19" s="201">
        <v>59.92</v>
      </c>
      <c r="Q19" s="201">
        <v>1.93</v>
      </c>
      <c r="R19" s="201">
        <v>5.78</v>
      </c>
      <c r="S19" s="201">
        <v>3.85</v>
      </c>
      <c r="T19" s="201">
        <v>0</v>
      </c>
      <c r="U19" s="201">
        <v>318.62</v>
      </c>
      <c r="V19" s="201">
        <v>2.89</v>
      </c>
      <c r="W19" s="201">
        <v>6.74</v>
      </c>
      <c r="X19" s="201">
        <v>20.22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32.729999999999997</v>
      </c>
      <c r="AQ19" s="201">
        <v>10.59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85.68</v>
      </c>
      <c r="L20" s="201">
        <v>34.56</v>
      </c>
      <c r="M20" s="201">
        <v>0</v>
      </c>
      <c r="N20" s="201">
        <v>27.92</v>
      </c>
      <c r="O20" s="201">
        <v>40.36</v>
      </c>
      <c r="P20" s="201">
        <v>59.92</v>
      </c>
      <c r="Q20" s="201">
        <v>1.93</v>
      </c>
      <c r="R20" s="201">
        <v>5.78</v>
      </c>
      <c r="S20" s="201">
        <v>3.85</v>
      </c>
      <c r="T20" s="201">
        <v>0</v>
      </c>
      <c r="U20" s="201">
        <v>318.62</v>
      </c>
      <c r="V20" s="201">
        <v>2.89</v>
      </c>
      <c r="W20" s="201">
        <v>6.74</v>
      </c>
      <c r="X20" s="201">
        <v>20.22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32.729999999999997</v>
      </c>
      <c r="AQ20" s="201">
        <v>10.59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85.68</v>
      </c>
      <c r="L21" s="201">
        <v>34.56</v>
      </c>
      <c r="M21" s="201">
        <v>0</v>
      </c>
      <c r="N21" s="201">
        <v>27.92</v>
      </c>
      <c r="O21" s="201">
        <v>40.36</v>
      </c>
      <c r="P21" s="201">
        <v>59.92</v>
      </c>
      <c r="Q21" s="201">
        <v>1.93</v>
      </c>
      <c r="R21" s="201">
        <v>5.78</v>
      </c>
      <c r="S21" s="201">
        <v>3.85</v>
      </c>
      <c r="T21" s="201">
        <v>0</v>
      </c>
      <c r="U21" s="201">
        <v>318.62</v>
      </c>
      <c r="V21" s="201">
        <v>2.89</v>
      </c>
      <c r="W21" s="201">
        <v>6.74</v>
      </c>
      <c r="X21" s="201">
        <v>20.22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32.729999999999997</v>
      </c>
      <c r="AQ21" s="201">
        <v>10.59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85.68</v>
      </c>
      <c r="L22" s="201">
        <v>34.56</v>
      </c>
      <c r="M22" s="201">
        <v>0</v>
      </c>
      <c r="N22" s="201">
        <v>27.92</v>
      </c>
      <c r="O22" s="201">
        <v>40.36</v>
      </c>
      <c r="P22" s="201">
        <v>59.92</v>
      </c>
      <c r="Q22" s="201">
        <v>1.93</v>
      </c>
      <c r="R22" s="201">
        <v>5.78</v>
      </c>
      <c r="S22" s="201">
        <v>3.85</v>
      </c>
      <c r="T22" s="201">
        <v>0</v>
      </c>
      <c r="U22" s="201">
        <v>318.62</v>
      </c>
      <c r="V22" s="201">
        <v>2.89</v>
      </c>
      <c r="W22" s="201">
        <v>6.74</v>
      </c>
      <c r="X22" s="201">
        <v>20.22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32.729999999999997</v>
      </c>
      <c r="AQ22" s="201">
        <v>10.59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85.68</v>
      </c>
      <c r="L23" s="201">
        <v>34.56</v>
      </c>
      <c r="M23" s="201">
        <v>0</v>
      </c>
      <c r="N23" s="201">
        <v>27.92</v>
      </c>
      <c r="O23" s="201">
        <v>40.36</v>
      </c>
      <c r="P23" s="201">
        <v>59.92</v>
      </c>
      <c r="Q23" s="201">
        <v>1.92</v>
      </c>
      <c r="R23" s="201">
        <v>5.77</v>
      </c>
      <c r="S23" s="201">
        <v>3.85</v>
      </c>
      <c r="T23" s="201">
        <v>0</v>
      </c>
      <c r="U23" s="201">
        <v>318.62</v>
      </c>
      <c r="V23" s="201">
        <v>4.72</v>
      </c>
      <c r="W23" s="201">
        <v>11.35</v>
      </c>
      <c r="X23" s="201">
        <v>36.07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52.95</v>
      </c>
      <c r="AQ23" s="201">
        <v>10.59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85.68</v>
      </c>
      <c r="L24" s="201">
        <v>34.56</v>
      </c>
      <c r="M24" s="201">
        <v>0</v>
      </c>
      <c r="N24" s="201">
        <v>27.92</v>
      </c>
      <c r="O24" s="201">
        <v>40.36</v>
      </c>
      <c r="P24" s="201">
        <v>59.92</v>
      </c>
      <c r="Q24" s="201">
        <v>1.92</v>
      </c>
      <c r="R24" s="201">
        <v>5.77</v>
      </c>
      <c r="S24" s="201">
        <v>3.85</v>
      </c>
      <c r="T24" s="201">
        <v>0</v>
      </c>
      <c r="U24" s="201">
        <v>318.62</v>
      </c>
      <c r="V24" s="201">
        <v>5.07</v>
      </c>
      <c r="W24" s="201">
        <v>11.35</v>
      </c>
      <c r="X24" s="201">
        <v>36.07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68.040000000000006</v>
      </c>
      <c r="AQ24" s="201">
        <v>10.59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85.68</v>
      </c>
      <c r="L25" s="201">
        <v>34.56</v>
      </c>
      <c r="M25" s="201">
        <v>0</v>
      </c>
      <c r="N25" s="201">
        <v>27.92</v>
      </c>
      <c r="O25" s="201">
        <v>40.36</v>
      </c>
      <c r="P25" s="201">
        <v>59.92</v>
      </c>
      <c r="Q25" s="201">
        <v>1.7</v>
      </c>
      <c r="R25" s="201">
        <v>5.58</v>
      </c>
      <c r="S25" s="201">
        <v>3.65</v>
      </c>
      <c r="T25" s="201">
        <v>0</v>
      </c>
      <c r="U25" s="201">
        <v>318.62</v>
      </c>
      <c r="V25" s="201">
        <v>5.07</v>
      </c>
      <c r="W25" s="201">
        <v>11.35</v>
      </c>
      <c r="X25" s="201">
        <v>35.92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68.040000000000006</v>
      </c>
      <c r="AQ25" s="201">
        <v>10.59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85.68</v>
      </c>
      <c r="L26" s="201">
        <v>34.56</v>
      </c>
      <c r="M26" s="201">
        <v>0</v>
      </c>
      <c r="N26" s="201">
        <v>27.92</v>
      </c>
      <c r="O26" s="201">
        <v>40.36</v>
      </c>
      <c r="P26" s="201">
        <v>59.92</v>
      </c>
      <c r="Q26" s="201">
        <v>1.93</v>
      </c>
      <c r="R26" s="201">
        <v>5.78</v>
      </c>
      <c r="S26" s="201">
        <v>3.85</v>
      </c>
      <c r="T26" s="201">
        <v>0</v>
      </c>
      <c r="U26" s="201">
        <v>318.62</v>
      </c>
      <c r="V26" s="201">
        <v>5.07</v>
      </c>
      <c r="W26" s="201">
        <v>11.35</v>
      </c>
      <c r="X26" s="201">
        <v>36.07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68.040000000000006</v>
      </c>
      <c r="AQ26" s="201">
        <v>10.59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85.68</v>
      </c>
      <c r="L27" s="201">
        <v>34.56</v>
      </c>
      <c r="M27" s="201">
        <v>0</v>
      </c>
      <c r="N27" s="201">
        <v>27.92</v>
      </c>
      <c r="O27" s="201">
        <v>40.36</v>
      </c>
      <c r="P27" s="201">
        <v>59.92</v>
      </c>
      <c r="Q27" s="201">
        <v>1.93</v>
      </c>
      <c r="R27" s="201">
        <v>5.78</v>
      </c>
      <c r="S27" s="201">
        <v>3.85</v>
      </c>
      <c r="T27" s="201">
        <v>0</v>
      </c>
      <c r="U27" s="201">
        <v>318.62</v>
      </c>
      <c r="V27" s="201">
        <v>5.07</v>
      </c>
      <c r="W27" s="201">
        <v>11.35</v>
      </c>
      <c r="X27" s="201">
        <v>36.07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68.040000000000006</v>
      </c>
      <c r="AQ27" s="201">
        <v>10.59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85.68</v>
      </c>
      <c r="L28" s="201">
        <v>34.56</v>
      </c>
      <c r="M28" s="201">
        <v>0</v>
      </c>
      <c r="N28" s="201">
        <v>27.92</v>
      </c>
      <c r="O28" s="201">
        <v>40.36</v>
      </c>
      <c r="P28" s="201">
        <v>59.92</v>
      </c>
      <c r="Q28" s="201">
        <v>1.93</v>
      </c>
      <c r="R28" s="201">
        <v>5.78</v>
      </c>
      <c r="S28" s="201">
        <v>3.85</v>
      </c>
      <c r="T28" s="201">
        <v>0</v>
      </c>
      <c r="U28" s="201">
        <v>318.62</v>
      </c>
      <c r="V28" s="201">
        <v>5.07</v>
      </c>
      <c r="W28" s="201">
        <v>11.35</v>
      </c>
      <c r="X28" s="201">
        <v>36.07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68.040000000000006</v>
      </c>
      <c r="AQ28" s="201">
        <v>10.59</v>
      </c>
      <c r="AR28" s="201">
        <v>0.53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85.68</v>
      </c>
      <c r="L29" s="201">
        <v>33.270000000000003</v>
      </c>
      <c r="M29" s="201">
        <v>0</v>
      </c>
      <c r="N29" s="201">
        <v>27.92</v>
      </c>
      <c r="O29" s="201">
        <v>40.36</v>
      </c>
      <c r="P29" s="201">
        <v>59.92</v>
      </c>
      <c r="Q29" s="201">
        <v>1.93</v>
      </c>
      <c r="R29" s="201">
        <v>10.37</v>
      </c>
      <c r="S29" s="201">
        <v>3.85</v>
      </c>
      <c r="T29" s="201">
        <v>0</v>
      </c>
      <c r="U29" s="201">
        <v>318.62</v>
      </c>
      <c r="V29" s="201">
        <v>5.07</v>
      </c>
      <c r="W29" s="201">
        <v>11.35</v>
      </c>
      <c r="X29" s="201">
        <v>36.07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68.040000000000006</v>
      </c>
      <c r="AQ29" s="201">
        <v>10.27</v>
      </c>
      <c r="AR29" s="201">
        <v>1.92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85.68</v>
      </c>
      <c r="L30" s="201">
        <v>33.270000000000003</v>
      </c>
      <c r="M30" s="201">
        <v>0</v>
      </c>
      <c r="N30" s="201">
        <v>27.92</v>
      </c>
      <c r="O30" s="201">
        <v>40.36</v>
      </c>
      <c r="P30" s="201">
        <v>59.92</v>
      </c>
      <c r="Q30" s="201">
        <v>1.93</v>
      </c>
      <c r="R30" s="201">
        <v>10.37</v>
      </c>
      <c r="S30" s="201">
        <v>3.85</v>
      </c>
      <c r="T30" s="201">
        <v>0</v>
      </c>
      <c r="U30" s="201">
        <v>318.62</v>
      </c>
      <c r="V30" s="201">
        <v>5.07</v>
      </c>
      <c r="W30" s="201">
        <v>11.35</v>
      </c>
      <c r="X30" s="201">
        <v>36.07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68.040000000000006</v>
      </c>
      <c r="AQ30" s="201">
        <v>10.25</v>
      </c>
      <c r="AR30" s="201">
        <v>5.08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85.68</v>
      </c>
      <c r="L31" s="201">
        <v>62.8</v>
      </c>
      <c r="M31" s="201">
        <v>0</v>
      </c>
      <c r="N31" s="201">
        <v>27.92</v>
      </c>
      <c r="O31" s="201">
        <v>40.36</v>
      </c>
      <c r="P31" s="201">
        <v>59.92</v>
      </c>
      <c r="Q31" s="201">
        <v>2.67</v>
      </c>
      <c r="R31" s="201">
        <v>10.37</v>
      </c>
      <c r="S31" s="201">
        <v>6.45</v>
      </c>
      <c r="T31" s="201">
        <v>0</v>
      </c>
      <c r="U31" s="201">
        <v>318.62</v>
      </c>
      <c r="V31" s="201">
        <v>5.07</v>
      </c>
      <c r="W31" s="201">
        <v>11.35</v>
      </c>
      <c r="X31" s="201">
        <v>36.07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68.040000000000006</v>
      </c>
      <c r="AQ31" s="201">
        <v>22.06</v>
      </c>
      <c r="AR31" s="201">
        <v>10.32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85.68</v>
      </c>
      <c r="L32" s="201">
        <v>62.8</v>
      </c>
      <c r="M32" s="201">
        <v>0</v>
      </c>
      <c r="N32" s="201">
        <v>27.92</v>
      </c>
      <c r="O32" s="201">
        <v>40.36</v>
      </c>
      <c r="P32" s="201">
        <v>59.92</v>
      </c>
      <c r="Q32" s="201">
        <v>2.67</v>
      </c>
      <c r="R32" s="201">
        <v>10.37</v>
      </c>
      <c r="S32" s="201">
        <v>6.45</v>
      </c>
      <c r="T32" s="201">
        <v>0</v>
      </c>
      <c r="U32" s="201">
        <v>318.62</v>
      </c>
      <c r="V32" s="201">
        <v>5.07</v>
      </c>
      <c r="W32" s="201">
        <v>11.35</v>
      </c>
      <c r="X32" s="201">
        <v>36.07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68.040000000000006</v>
      </c>
      <c r="AQ32" s="201">
        <v>22.06</v>
      </c>
      <c r="AR32" s="201">
        <v>18.649999999999999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139.08000000000001</v>
      </c>
      <c r="L33" s="201">
        <v>33.630000000000003</v>
      </c>
      <c r="M33" s="201">
        <v>0</v>
      </c>
      <c r="N33" s="201">
        <v>27.92</v>
      </c>
      <c r="O33" s="201">
        <v>40.36</v>
      </c>
      <c r="P33" s="201">
        <v>59.92</v>
      </c>
      <c r="Q33" s="201">
        <v>2.67</v>
      </c>
      <c r="R33" s="201">
        <v>10.37</v>
      </c>
      <c r="S33" s="201">
        <v>6.45</v>
      </c>
      <c r="T33" s="201">
        <v>0</v>
      </c>
      <c r="U33" s="201">
        <v>318.62</v>
      </c>
      <c r="V33" s="201">
        <v>5.07</v>
      </c>
      <c r="W33" s="201">
        <v>11.35</v>
      </c>
      <c r="X33" s="201">
        <v>36.07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47.01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68.040000000000006</v>
      </c>
      <c r="AQ33" s="201">
        <v>22.06</v>
      </c>
      <c r="AR33" s="201">
        <v>24.34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129.76</v>
      </c>
      <c r="L34" s="201">
        <v>54.2</v>
      </c>
      <c r="M34" s="201">
        <v>0</v>
      </c>
      <c r="N34" s="201">
        <v>27.92</v>
      </c>
      <c r="O34" s="201">
        <v>40.36</v>
      </c>
      <c r="P34" s="201">
        <v>59.92</v>
      </c>
      <c r="Q34" s="201">
        <v>2.67</v>
      </c>
      <c r="R34" s="201">
        <v>10.37</v>
      </c>
      <c r="S34" s="201">
        <v>6.45</v>
      </c>
      <c r="T34" s="201">
        <v>0</v>
      </c>
      <c r="U34" s="201">
        <v>318.62</v>
      </c>
      <c r="V34" s="201">
        <v>5.07</v>
      </c>
      <c r="W34" s="201">
        <v>11.35</v>
      </c>
      <c r="X34" s="201">
        <v>36.07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47.01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68.040000000000006</v>
      </c>
      <c r="AQ34" s="201">
        <v>22.06</v>
      </c>
      <c r="AR34" s="201">
        <v>24.45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85.68</v>
      </c>
      <c r="L35" s="201">
        <v>33.69</v>
      </c>
      <c r="M35" s="201">
        <v>0</v>
      </c>
      <c r="N35" s="201">
        <v>27.92</v>
      </c>
      <c r="O35" s="201">
        <v>40.36</v>
      </c>
      <c r="P35" s="201">
        <v>59.92</v>
      </c>
      <c r="Q35" s="201">
        <v>2.67</v>
      </c>
      <c r="R35" s="201">
        <v>10.37</v>
      </c>
      <c r="S35" s="201">
        <v>6.45</v>
      </c>
      <c r="T35" s="201">
        <v>0</v>
      </c>
      <c r="U35" s="201">
        <v>318.62</v>
      </c>
      <c r="V35" s="201">
        <v>5.07</v>
      </c>
      <c r="W35" s="201">
        <v>11.35</v>
      </c>
      <c r="X35" s="201">
        <v>36.07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47.01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68.040000000000006</v>
      </c>
      <c r="AQ35" s="201">
        <v>22.06</v>
      </c>
      <c r="AR35" s="201">
        <v>24.45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85.68</v>
      </c>
      <c r="L36" s="201">
        <v>33.69</v>
      </c>
      <c r="M36" s="201">
        <v>0</v>
      </c>
      <c r="N36" s="201">
        <v>27.92</v>
      </c>
      <c r="O36" s="201">
        <v>40.36</v>
      </c>
      <c r="P36" s="201">
        <v>59.92</v>
      </c>
      <c r="Q36" s="201">
        <v>1.93</v>
      </c>
      <c r="R36" s="201">
        <v>10.37</v>
      </c>
      <c r="S36" s="201">
        <v>3.85</v>
      </c>
      <c r="T36" s="201">
        <v>0</v>
      </c>
      <c r="U36" s="201">
        <v>318.62</v>
      </c>
      <c r="V36" s="201">
        <v>5.07</v>
      </c>
      <c r="W36" s="201">
        <v>11.35</v>
      </c>
      <c r="X36" s="201">
        <v>36.07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47.01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68.040000000000006</v>
      </c>
      <c r="AQ36" s="201">
        <v>10.59</v>
      </c>
      <c r="AR36" s="201">
        <v>24.45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85.68</v>
      </c>
      <c r="L37" s="201">
        <v>33.270000000000003</v>
      </c>
      <c r="M37" s="201">
        <v>0</v>
      </c>
      <c r="N37" s="201">
        <v>27.92</v>
      </c>
      <c r="O37" s="201">
        <v>40.36</v>
      </c>
      <c r="P37" s="201">
        <v>59.92</v>
      </c>
      <c r="Q37" s="201">
        <v>1.93</v>
      </c>
      <c r="R37" s="201">
        <v>10.37</v>
      </c>
      <c r="S37" s="201">
        <v>3.85</v>
      </c>
      <c r="T37" s="201">
        <v>0</v>
      </c>
      <c r="U37" s="201">
        <v>318.62</v>
      </c>
      <c r="V37" s="201">
        <v>5.07</v>
      </c>
      <c r="W37" s="201">
        <v>11.35</v>
      </c>
      <c r="X37" s="201">
        <v>36.07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68.040000000000006</v>
      </c>
      <c r="AQ37" s="201">
        <v>10.59</v>
      </c>
      <c r="AR37" s="201">
        <v>24.45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85.68</v>
      </c>
      <c r="L38" s="201">
        <v>33.270000000000003</v>
      </c>
      <c r="M38" s="201">
        <v>0</v>
      </c>
      <c r="N38" s="201">
        <v>27.92</v>
      </c>
      <c r="O38" s="201">
        <v>40.36</v>
      </c>
      <c r="P38" s="201">
        <v>59.92</v>
      </c>
      <c r="Q38" s="201">
        <v>1.93</v>
      </c>
      <c r="R38" s="201">
        <v>10.37</v>
      </c>
      <c r="S38" s="201">
        <v>3.85</v>
      </c>
      <c r="T38" s="201">
        <v>0</v>
      </c>
      <c r="U38" s="201">
        <v>318.62</v>
      </c>
      <c r="V38" s="201">
        <v>5.07</v>
      </c>
      <c r="W38" s="201">
        <v>11.35</v>
      </c>
      <c r="X38" s="201">
        <v>36.07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68.040000000000006</v>
      </c>
      <c r="AQ38" s="201">
        <v>10.59</v>
      </c>
      <c r="AR38" s="201">
        <v>24.45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85.68</v>
      </c>
      <c r="L39" s="201">
        <v>31.11</v>
      </c>
      <c r="M39" s="201">
        <v>0</v>
      </c>
      <c r="N39" s="201">
        <v>27.92</v>
      </c>
      <c r="O39" s="201">
        <v>40.36</v>
      </c>
      <c r="P39" s="201">
        <v>59.92</v>
      </c>
      <c r="Q39" s="201">
        <v>1.93</v>
      </c>
      <c r="R39" s="201">
        <v>10.37</v>
      </c>
      <c r="S39" s="201">
        <v>3.85</v>
      </c>
      <c r="T39" s="201">
        <v>0</v>
      </c>
      <c r="U39" s="201">
        <v>318.62</v>
      </c>
      <c r="V39" s="201">
        <v>5.07</v>
      </c>
      <c r="W39" s="201">
        <v>11.35</v>
      </c>
      <c r="X39" s="201">
        <v>36.07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68.040000000000006</v>
      </c>
      <c r="AQ39" s="201">
        <v>10.59</v>
      </c>
      <c r="AR39" s="201">
        <v>24.45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85.68</v>
      </c>
      <c r="L40" s="201">
        <v>33.270000000000003</v>
      </c>
      <c r="M40" s="201">
        <v>0</v>
      </c>
      <c r="N40" s="201">
        <v>27.92</v>
      </c>
      <c r="O40" s="201">
        <v>40.36</v>
      </c>
      <c r="P40" s="201">
        <v>59.92</v>
      </c>
      <c r="Q40" s="201">
        <v>1.93</v>
      </c>
      <c r="R40" s="201">
        <v>10.37</v>
      </c>
      <c r="S40" s="201">
        <v>3.85</v>
      </c>
      <c r="T40" s="201">
        <v>0</v>
      </c>
      <c r="U40" s="201">
        <v>318.62</v>
      </c>
      <c r="V40" s="201">
        <v>5.07</v>
      </c>
      <c r="W40" s="201">
        <v>11.35</v>
      </c>
      <c r="X40" s="201">
        <v>36.07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68.040000000000006</v>
      </c>
      <c r="AQ40" s="201">
        <v>10.59</v>
      </c>
      <c r="AR40" s="201">
        <v>24.45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85.68</v>
      </c>
      <c r="L41" s="201">
        <v>33.270000000000003</v>
      </c>
      <c r="M41" s="201">
        <v>0</v>
      </c>
      <c r="N41" s="201">
        <v>27.92</v>
      </c>
      <c r="O41" s="201">
        <v>40.36</v>
      </c>
      <c r="P41" s="201">
        <v>59.92</v>
      </c>
      <c r="Q41" s="201">
        <v>1.93</v>
      </c>
      <c r="R41" s="201">
        <v>10.37</v>
      </c>
      <c r="S41" s="201">
        <v>3.85</v>
      </c>
      <c r="T41" s="201">
        <v>0</v>
      </c>
      <c r="U41" s="201">
        <v>318.62</v>
      </c>
      <c r="V41" s="201">
        <v>5.07</v>
      </c>
      <c r="W41" s="201">
        <v>11.35</v>
      </c>
      <c r="X41" s="201">
        <v>36.07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48.59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68.040000000000006</v>
      </c>
      <c r="AQ41" s="201">
        <v>10.199999999999999</v>
      </c>
      <c r="AR41" s="201">
        <v>24.45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85.68</v>
      </c>
      <c r="L42" s="201">
        <v>33.270000000000003</v>
      </c>
      <c r="M42" s="201">
        <v>0</v>
      </c>
      <c r="N42" s="201">
        <v>27.92</v>
      </c>
      <c r="O42" s="201">
        <v>40.36</v>
      </c>
      <c r="P42" s="201">
        <v>59.92</v>
      </c>
      <c r="Q42" s="201">
        <v>1.93</v>
      </c>
      <c r="R42" s="201">
        <v>5.78</v>
      </c>
      <c r="S42" s="201">
        <v>3.85</v>
      </c>
      <c r="T42" s="201">
        <v>0</v>
      </c>
      <c r="U42" s="201">
        <v>318.62</v>
      </c>
      <c r="V42" s="201">
        <v>5.07</v>
      </c>
      <c r="W42" s="201">
        <v>11.35</v>
      </c>
      <c r="X42" s="201">
        <v>36.07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48.59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68.040000000000006</v>
      </c>
      <c r="AQ42" s="201">
        <v>10.199999999999999</v>
      </c>
      <c r="AR42" s="201">
        <v>24.45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85.68</v>
      </c>
      <c r="L43" s="201">
        <v>33.270000000000003</v>
      </c>
      <c r="M43" s="201">
        <v>0</v>
      </c>
      <c r="N43" s="201">
        <v>27.92</v>
      </c>
      <c r="O43" s="201">
        <v>40.36</v>
      </c>
      <c r="P43" s="201">
        <v>59.92</v>
      </c>
      <c r="Q43" s="201">
        <v>1.93</v>
      </c>
      <c r="R43" s="201">
        <v>5.78</v>
      </c>
      <c r="S43" s="201">
        <v>3.85</v>
      </c>
      <c r="T43" s="201">
        <v>0</v>
      </c>
      <c r="U43" s="201">
        <v>318.62</v>
      </c>
      <c r="V43" s="201">
        <v>5.07</v>
      </c>
      <c r="W43" s="201">
        <v>11.35</v>
      </c>
      <c r="X43" s="201">
        <v>36.07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48.59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68.040000000000006</v>
      </c>
      <c r="AQ43" s="201">
        <v>10.199999999999999</v>
      </c>
      <c r="AR43" s="201">
        <v>24.45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85.68</v>
      </c>
      <c r="L44" s="201">
        <v>33.270000000000003</v>
      </c>
      <c r="M44" s="201">
        <v>0</v>
      </c>
      <c r="N44" s="201">
        <v>27.92</v>
      </c>
      <c r="O44" s="201">
        <v>40.36</v>
      </c>
      <c r="P44" s="201">
        <v>59.92</v>
      </c>
      <c r="Q44" s="201">
        <v>1.93</v>
      </c>
      <c r="R44" s="201">
        <v>5.78</v>
      </c>
      <c r="S44" s="201">
        <v>3.85</v>
      </c>
      <c r="T44" s="201">
        <v>0</v>
      </c>
      <c r="U44" s="201">
        <v>318.62</v>
      </c>
      <c r="V44" s="201">
        <v>5.07</v>
      </c>
      <c r="W44" s="201">
        <v>11.35</v>
      </c>
      <c r="X44" s="201">
        <v>36.07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48.59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48.14</v>
      </c>
      <c r="AQ44" s="201">
        <v>10.199999999999999</v>
      </c>
      <c r="AR44" s="201">
        <v>24.45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85.68</v>
      </c>
      <c r="L45" s="201">
        <v>33.270000000000003</v>
      </c>
      <c r="M45" s="201">
        <v>0</v>
      </c>
      <c r="N45" s="201">
        <v>27.92</v>
      </c>
      <c r="O45" s="201">
        <v>40.36</v>
      </c>
      <c r="P45" s="201">
        <v>59.92</v>
      </c>
      <c r="Q45" s="201">
        <v>1.93</v>
      </c>
      <c r="R45" s="201">
        <v>5.78</v>
      </c>
      <c r="S45" s="201">
        <v>3.85</v>
      </c>
      <c r="T45" s="201">
        <v>0</v>
      </c>
      <c r="U45" s="201">
        <v>318.62</v>
      </c>
      <c r="V45" s="201">
        <v>5.07</v>
      </c>
      <c r="W45" s="201">
        <v>11.35</v>
      </c>
      <c r="X45" s="201">
        <v>36.07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32.729999999999997</v>
      </c>
      <c r="AQ45" s="201">
        <v>10.199999999999999</v>
      </c>
      <c r="AR45" s="201">
        <v>24.45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85.68</v>
      </c>
      <c r="L46" s="201">
        <v>33.270000000000003</v>
      </c>
      <c r="M46" s="201">
        <v>0</v>
      </c>
      <c r="N46" s="201">
        <v>27.92</v>
      </c>
      <c r="O46" s="201">
        <v>40.36</v>
      </c>
      <c r="P46" s="201">
        <v>59.92</v>
      </c>
      <c r="Q46" s="201">
        <v>1.93</v>
      </c>
      <c r="R46" s="201">
        <v>5.78</v>
      </c>
      <c r="S46" s="201">
        <v>3.85</v>
      </c>
      <c r="T46" s="201">
        <v>0</v>
      </c>
      <c r="U46" s="201">
        <v>318.62</v>
      </c>
      <c r="V46" s="201">
        <v>5.07</v>
      </c>
      <c r="W46" s="201">
        <v>11.35</v>
      </c>
      <c r="X46" s="201">
        <v>36.07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32.729999999999997</v>
      </c>
      <c r="AQ46" s="201">
        <v>10.199999999999999</v>
      </c>
      <c r="AR46" s="201">
        <v>24.45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85.68</v>
      </c>
      <c r="L47" s="201">
        <v>33.270000000000003</v>
      </c>
      <c r="M47" s="201">
        <v>0</v>
      </c>
      <c r="N47" s="201">
        <v>27.92</v>
      </c>
      <c r="O47" s="201">
        <v>45.68</v>
      </c>
      <c r="P47" s="201">
        <v>59.92</v>
      </c>
      <c r="Q47" s="201">
        <v>1.93</v>
      </c>
      <c r="R47" s="201">
        <v>5.78</v>
      </c>
      <c r="S47" s="201">
        <v>3.85</v>
      </c>
      <c r="T47" s="201">
        <v>0</v>
      </c>
      <c r="U47" s="201">
        <v>318.62</v>
      </c>
      <c r="V47" s="201">
        <v>2.89</v>
      </c>
      <c r="W47" s="201">
        <v>6.74</v>
      </c>
      <c r="X47" s="201">
        <v>36.07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32.729999999999997</v>
      </c>
      <c r="AQ47" s="201">
        <v>10.199999999999999</v>
      </c>
      <c r="AR47" s="201">
        <v>24.45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85.68</v>
      </c>
      <c r="L48" s="201">
        <v>33.270000000000003</v>
      </c>
      <c r="M48" s="201">
        <v>0</v>
      </c>
      <c r="N48" s="201">
        <v>27.92</v>
      </c>
      <c r="O48" s="201">
        <v>50.38</v>
      </c>
      <c r="P48" s="201">
        <v>59.92</v>
      </c>
      <c r="Q48" s="201">
        <v>1.93</v>
      </c>
      <c r="R48" s="201">
        <v>5.78</v>
      </c>
      <c r="S48" s="201">
        <v>3.85</v>
      </c>
      <c r="T48" s="201">
        <v>0</v>
      </c>
      <c r="U48" s="201">
        <v>318.62</v>
      </c>
      <c r="V48" s="201">
        <v>2.89</v>
      </c>
      <c r="W48" s="201">
        <v>6.74</v>
      </c>
      <c r="X48" s="201">
        <v>36.07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32.729999999999997</v>
      </c>
      <c r="AQ48" s="201">
        <v>10.199999999999999</v>
      </c>
      <c r="AR48" s="201">
        <v>24.45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85.68</v>
      </c>
      <c r="L49" s="201">
        <v>33.270000000000003</v>
      </c>
      <c r="M49" s="201">
        <v>0</v>
      </c>
      <c r="N49" s="201">
        <v>27.92</v>
      </c>
      <c r="O49" s="201">
        <v>43.67</v>
      </c>
      <c r="P49" s="201">
        <v>59.92</v>
      </c>
      <c r="Q49" s="201">
        <v>1.93</v>
      </c>
      <c r="R49" s="201">
        <v>5.78</v>
      </c>
      <c r="S49" s="201">
        <v>3.85</v>
      </c>
      <c r="T49" s="201">
        <v>0</v>
      </c>
      <c r="U49" s="201">
        <v>318.62</v>
      </c>
      <c r="V49" s="201">
        <v>2.89</v>
      </c>
      <c r="W49" s="201">
        <v>6.74</v>
      </c>
      <c r="X49" s="201">
        <v>36.07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32.729999999999997</v>
      </c>
      <c r="AQ49" s="201">
        <v>10.199999999999999</v>
      </c>
      <c r="AR49" s="201">
        <v>24.45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85.68</v>
      </c>
      <c r="L50" s="201">
        <v>33.270000000000003</v>
      </c>
      <c r="M50" s="201">
        <v>0</v>
      </c>
      <c r="N50" s="201">
        <v>27.92</v>
      </c>
      <c r="O50" s="201">
        <v>43.67</v>
      </c>
      <c r="P50" s="201">
        <v>59.92</v>
      </c>
      <c r="Q50" s="201">
        <v>1.93</v>
      </c>
      <c r="R50" s="201">
        <v>5.78</v>
      </c>
      <c r="S50" s="201">
        <v>3.85</v>
      </c>
      <c r="T50" s="201">
        <v>0</v>
      </c>
      <c r="U50" s="201">
        <v>318.62</v>
      </c>
      <c r="V50" s="201">
        <v>2.89</v>
      </c>
      <c r="W50" s="201">
        <v>6.74</v>
      </c>
      <c r="X50" s="201">
        <v>36.07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32.729999999999997</v>
      </c>
      <c r="AQ50" s="201">
        <v>10.199999999999999</v>
      </c>
      <c r="AR50" s="201">
        <v>24.45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85.68</v>
      </c>
      <c r="L51" s="201">
        <v>33.270000000000003</v>
      </c>
      <c r="M51" s="201">
        <v>0</v>
      </c>
      <c r="N51" s="201">
        <v>27.92</v>
      </c>
      <c r="O51" s="201">
        <v>48.5</v>
      </c>
      <c r="P51" s="201">
        <v>59.92</v>
      </c>
      <c r="Q51" s="201">
        <v>1.92</v>
      </c>
      <c r="R51" s="201">
        <v>5.78</v>
      </c>
      <c r="S51" s="201">
        <v>3.85</v>
      </c>
      <c r="T51" s="201">
        <v>0</v>
      </c>
      <c r="U51" s="201">
        <v>318.62</v>
      </c>
      <c r="V51" s="201">
        <v>2.89</v>
      </c>
      <c r="W51" s="201">
        <v>6.74</v>
      </c>
      <c r="X51" s="201">
        <v>36.07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32.729999999999997</v>
      </c>
      <c r="AQ51" s="201">
        <v>10.199999999999999</v>
      </c>
      <c r="AR51" s="201">
        <v>24.45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85.68</v>
      </c>
      <c r="L52" s="201">
        <v>33.270000000000003</v>
      </c>
      <c r="M52" s="201">
        <v>0</v>
      </c>
      <c r="N52" s="201">
        <v>27.92</v>
      </c>
      <c r="O52" s="201">
        <v>48.5</v>
      </c>
      <c r="P52" s="201">
        <v>59.92</v>
      </c>
      <c r="Q52" s="201">
        <v>1.92</v>
      </c>
      <c r="R52" s="201">
        <v>5.77</v>
      </c>
      <c r="S52" s="201">
        <v>3.85</v>
      </c>
      <c r="T52" s="201">
        <v>0</v>
      </c>
      <c r="U52" s="201">
        <v>318.62</v>
      </c>
      <c r="V52" s="201">
        <v>2.89</v>
      </c>
      <c r="W52" s="201">
        <v>6.74</v>
      </c>
      <c r="X52" s="201">
        <v>36.07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32.729999999999997</v>
      </c>
      <c r="AQ52" s="201">
        <v>10.19</v>
      </c>
      <c r="AR52" s="201">
        <v>24.45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85.68</v>
      </c>
      <c r="L53" s="201">
        <v>33.32</v>
      </c>
      <c r="M53" s="201">
        <v>0</v>
      </c>
      <c r="N53" s="201">
        <v>27.92</v>
      </c>
      <c r="O53" s="201">
        <v>48.5</v>
      </c>
      <c r="P53" s="201">
        <v>59.92</v>
      </c>
      <c r="Q53" s="201">
        <v>1.92</v>
      </c>
      <c r="R53" s="201">
        <v>5.77</v>
      </c>
      <c r="S53" s="201">
        <v>3.85</v>
      </c>
      <c r="T53" s="201">
        <v>0</v>
      </c>
      <c r="U53" s="201">
        <v>318.62</v>
      </c>
      <c r="V53" s="201">
        <v>2.78</v>
      </c>
      <c r="W53" s="201">
        <v>6.74</v>
      </c>
      <c r="X53" s="201">
        <v>21.18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33.14</v>
      </c>
      <c r="AQ53" s="201">
        <v>10.19</v>
      </c>
      <c r="AR53" s="201">
        <v>24.45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85.68</v>
      </c>
      <c r="L54" s="201">
        <v>33.32</v>
      </c>
      <c r="M54" s="201">
        <v>0</v>
      </c>
      <c r="N54" s="201">
        <v>27.92</v>
      </c>
      <c r="O54" s="201">
        <v>48.5</v>
      </c>
      <c r="P54" s="201">
        <v>59.92</v>
      </c>
      <c r="Q54" s="201">
        <v>1.92</v>
      </c>
      <c r="R54" s="201">
        <v>5.77</v>
      </c>
      <c r="S54" s="201">
        <v>3.85</v>
      </c>
      <c r="T54" s="201">
        <v>0</v>
      </c>
      <c r="U54" s="201">
        <v>318.62</v>
      </c>
      <c r="V54" s="201">
        <v>2.89</v>
      </c>
      <c r="W54" s="201">
        <v>6.74</v>
      </c>
      <c r="X54" s="201">
        <v>21.18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36.409999999999997</v>
      </c>
      <c r="AQ54" s="201">
        <v>10.19</v>
      </c>
      <c r="AR54" s="201">
        <v>24.45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85.68</v>
      </c>
      <c r="L55" s="201">
        <v>33.32</v>
      </c>
      <c r="M55" s="201">
        <v>0</v>
      </c>
      <c r="N55" s="201">
        <v>27.92</v>
      </c>
      <c r="O55" s="201">
        <v>48.5</v>
      </c>
      <c r="P55" s="201">
        <v>59.92</v>
      </c>
      <c r="Q55" s="201">
        <v>1.93</v>
      </c>
      <c r="R55" s="201">
        <v>5.78</v>
      </c>
      <c r="S55" s="201">
        <v>3.85</v>
      </c>
      <c r="T55" s="201">
        <v>0</v>
      </c>
      <c r="U55" s="201">
        <v>318.62</v>
      </c>
      <c r="V55" s="201">
        <v>2.89</v>
      </c>
      <c r="W55" s="201">
        <v>6.74</v>
      </c>
      <c r="X55" s="201">
        <v>21.18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</v>
      </c>
      <c r="AQ55" s="201">
        <v>10.199999999999999</v>
      </c>
      <c r="AR55" s="201">
        <v>24.45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85.68</v>
      </c>
      <c r="L56" s="201">
        <v>33.32</v>
      </c>
      <c r="M56" s="201">
        <v>0</v>
      </c>
      <c r="N56" s="201">
        <v>27.92</v>
      </c>
      <c r="O56" s="201">
        <v>48.5</v>
      </c>
      <c r="P56" s="201">
        <v>59.92</v>
      </c>
      <c r="Q56" s="201">
        <v>1.93</v>
      </c>
      <c r="R56" s="201">
        <v>5.78</v>
      </c>
      <c r="S56" s="201">
        <v>3.85</v>
      </c>
      <c r="T56" s="201">
        <v>0</v>
      </c>
      <c r="U56" s="201">
        <v>318.62</v>
      </c>
      <c r="V56" s="201">
        <v>2.89</v>
      </c>
      <c r="W56" s="201">
        <v>6.74</v>
      </c>
      <c r="X56" s="201">
        <v>21.18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32.729999999999997</v>
      </c>
      <c r="AQ56" s="201">
        <v>10.199999999999999</v>
      </c>
      <c r="AR56" s="201">
        <v>24.45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85.68</v>
      </c>
      <c r="L57" s="201">
        <v>33.32</v>
      </c>
      <c r="M57" s="201">
        <v>0</v>
      </c>
      <c r="N57" s="201">
        <v>27.92</v>
      </c>
      <c r="O57" s="201">
        <v>48.5</v>
      </c>
      <c r="P57" s="201">
        <v>59.92</v>
      </c>
      <c r="Q57" s="201">
        <v>1.93</v>
      </c>
      <c r="R57" s="201">
        <v>5.78</v>
      </c>
      <c r="S57" s="201">
        <v>3.85</v>
      </c>
      <c r="T57" s="201">
        <v>0</v>
      </c>
      <c r="U57" s="201">
        <v>318.62</v>
      </c>
      <c r="V57" s="201">
        <v>2.89</v>
      </c>
      <c r="W57" s="201">
        <v>6.74</v>
      </c>
      <c r="X57" s="201">
        <v>21.18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32.729999999999997</v>
      </c>
      <c r="AQ57" s="201">
        <v>10.199999999999999</v>
      </c>
      <c r="AR57" s="201">
        <v>24.45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85.68</v>
      </c>
      <c r="L58" s="201">
        <v>33.32</v>
      </c>
      <c r="M58" s="201">
        <v>0</v>
      </c>
      <c r="N58" s="201">
        <v>27.92</v>
      </c>
      <c r="O58" s="201">
        <v>48.5</v>
      </c>
      <c r="P58" s="201">
        <v>59.92</v>
      </c>
      <c r="Q58" s="201">
        <v>1.93</v>
      </c>
      <c r="R58" s="201">
        <v>5.78</v>
      </c>
      <c r="S58" s="201">
        <v>3.85</v>
      </c>
      <c r="T58" s="201">
        <v>0</v>
      </c>
      <c r="U58" s="201">
        <v>318.62</v>
      </c>
      <c r="V58" s="201">
        <v>2.89</v>
      </c>
      <c r="W58" s="201">
        <v>6.74</v>
      </c>
      <c r="X58" s="201">
        <v>21.18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32.729999999999997</v>
      </c>
      <c r="AQ58" s="201">
        <v>10.199999999999999</v>
      </c>
      <c r="AR58" s="201">
        <v>24.45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85.68</v>
      </c>
      <c r="L59" s="201">
        <v>33.32</v>
      </c>
      <c r="M59" s="201">
        <v>0</v>
      </c>
      <c r="N59" s="201">
        <v>27.92</v>
      </c>
      <c r="O59" s="201">
        <v>48.5</v>
      </c>
      <c r="P59" s="201">
        <v>59.92</v>
      </c>
      <c r="Q59" s="201">
        <v>1.93</v>
      </c>
      <c r="R59" s="201">
        <v>5.78</v>
      </c>
      <c r="S59" s="201">
        <v>3.85</v>
      </c>
      <c r="T59" s="201">
        <v>0</v>
      </c>
      <c r="U59" s="201">
        <v>318.62</v>
      </c>
      <c r="V59" s="201">
        <v>2.89</v>
      </c>
      <c r="W59" s="201">
        <v>6.74</v>
      </c>
      <c r="X59" s="201">
        <v>21.18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32.729999999999997</v>
      </c>
      <c r="AQ59" s="201">
        <v>10.199999999999999</v>
      </c>
      <c r="AR59" s="201">
        <v>24.45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85.68</v>
      </c>
      <c r="L60" s="201">
        <v>33.32</v>
      </c>
      <c r="M60" s="201">
        <v>0</v>
      </c>
      <c r="N60" s="201">
        <v>27.92</v>
      </c>
      <c r="O60" s="201">
        <v>48.5</v>
      </c>
      <c r="P60" s="201">
        <v>59.92</v>
      </c>
      <c r="Q60" s="201">
        <v>1.93</v>
      </c>
      <c r="R60" s="201">
        <v>5.78</v>
      </c>
      <c r="S60" s="201">
        <v>3.85</v>
      </c>
      <c r="T60" s="201">
        <v>0</v>
      </c>
      <c r="U60" s="201">
        <v>318.62</v>
      </c>
      <c r="V60" s="201">
        <v>2.89</v>
      </c>
      <c r="W60" s="201">
        <v>6.74</v>
      </c>
      <c r="X60" s="201">
        <v>21.18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32.729999999999997</v>
      </c>
      <c r="AQ60" s="201">
        <v>10.199999999999999</v>
      </c>
      <c r="AR60" s="201">
        <v>24.45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85.68</v>
      </c>
      <c r="L61" s="201">
        <v>33.32</v>
      </c>
      <c r="M61" s="201">
        <v>0</v>
      </c>
      <c r="N61" s="201">
        <v>15.4</v>
      </c>
      <c r="O61" s="201">
        <v>26.71</v>
      </c>
      <c r="P61" s="201">
        <v>59.92</v>
      </c>
      <c r="Q61" s="201">
        <v>1.93</v>
      </c>
      <c r="R61" s="201">
        <v>5.78</v>
      </c>
      <c r="S61" s="201">
        <v>3.85</v>
      </c>
      <c r="T61" s="201">
        <v>0</v>
      </c>
      <c r="U61" s="201">
        <v>318.62</v>
      </c>
      <c r="V61" s="201">
        <v>2.89</v>
      </c>
      <c r="W61" s="201">
        <v>6.74</v>
      </c>
      <c r="X61" s="201">
        <v>21.18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33.46</v>
      </c>
      <c r="AQ61" s="201">
        <v>10.199999999999999</v>
      </c>
      <c r="AR61" s="201">
        <v>24.45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85.68</v>
      </c>
      <c r="L62" s="201">
        <v>33.32</v>
      </c>
      <c r="M62" s="201">
        <v>0</v>
      </c>
      <c r="N62" s="201">
        <v>15.4</v>
      </c>
      <c r="O62" s="201">
        <v>26.71</v>
      </c>
      <c r="P62" s="201">
        <v>59.92</v>
      </c>
      <c r="Q62" s="201">
        <v>1.93</v>
      </c>
      <c r="R62" s="201">
        <v>5.78</v>
      </c>
      <c r="S62" s="201">
        <v>3.85</v>
      </c>
      <c r="T62" s="201">
        <v>0</v>
      </c>
      <c r="U62" s="201">
        <v>318.62</v>
      </c>
      <c r="V62" s="201">
        <v>2.89</v>
      </c>
      <c r="W62" s="201">
        <v>6.74</v>
      </c>
      <c r="X62" s="201">
        <v>21.18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33.46</v>
      </c>
      <c r="AQ62" s="201">
        <v>10.199999999999999</v>
      </c>
      <c r="AR62" s="201">
        <v>24.45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85.68</v>
      </c>
      <c r="L63" s="201">
        <v>33.42</v>
      </c>
      <c r="M63" s="201">
        <v>0</v>
      </c>
      <c r="N63" s="201">
        <v>15.4</v>
      </c>
      <c r="O63" s="201">
        <v>25.03</v>
      </c>
      <c r="P63" s="201">
        <v>59.92</v>
      </c>
      <c r="Q63" s="201">
        <v>1.92</v>
      </c>
      <c r="R63" s="201">
        <v>5.78</v>
      </c>
      <c r="S63" s="201">
        <v>3.85</v>
      </c>
      <c r="T63" s="201">
        <v>0</v>
      </c>
      <c r="U63" s="201">
        <v>318.62</v>
      </c>
      <c r="V63" s="201">
        <v>2.89</v>
      </c>
      <c r="W63" s="201">
        <v>6.74</v>
      </c>
      <c r="X63" s="201">
        <v>21.18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34.07</v>
      </c>
      <c r="AQ63" s="201">
        <v>10.29</v>
      </c>
      <c r="AR63" s="201">
        <v>24.45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85.68</v>
      </c>
      <c r="L64" s="201">
        <v>33.42</v>
      </c>
      <c r="M64" s="201">
        <v>0</v>
      </c>
      <c r="N64" s="201">
        <v>15.4</v>
      </c>
      <c r="O64" s="201">
        <v>25.03</v>
      </c>
      <c r="P64" s="201">
        <v>59.92</v>
      </c>
      <c r="Q64" s="201">
        <v>1.92</v>
      </c>
      <c r="R64" s="201">
        <v>5.78</v>
      </c>
      <c r="S64" s="201">
        <v>3.85</v>
      </c>
      <c r="T64" s="201">
        <v>0</v>
      </c>
      <c r="U64" s="201">
        <v>318.62</v>
      </c>
      <c r="V64" s="201">
        <v>2.89</v>
      </c>
      <c r="W64" s="201">
        <v>6.74</v>
      </c>
      <c r="X64" s="201">
        <v>21.18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34.07</v>
      </c>
      <c r="AQ64" s="201">
        <v>10.29</v>
      </c>
      <c r="AR64" s="201">
        <v>24.45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85.68</v>
      </c>
      <c r="L65" s="201">
        <v>33.42</v>
      </c>
      <c r="M65" s="201">
        <v>0</v>
      </c>
      <c r="N65" s="201">
        <v>15.4</v>
      </c>
      <c r="O65" s="201">
        <v>25.03</v>
      </c>
      <c r="P65" s="201">
        <v>59.92</v>
      </c>
      <c r="Q65" s="201">
        <v>1.92</v>
      </c>
      <c r="R65" s="201">
        <v>5.78</v>
      </c>
      <c r="S65" s="201">
        <v>3.85</v>
      </c>
      <c r="T65" s="201">
        <v>0</v>
      </c>
      <c r="U65" s="201">
        <v>318.62</v>
      </c>
      <c r="V65" s="201">
        <v>2.89</v>
      </c>
      <c r="W65" s="201">
        <v>6.74</v>
      </c>
      <c r="X65" s="201">
        <v>21.18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33.69</v>
      </c>
      <c r="AQ65" s="201">
        <v>10.199999999999999</v>
      </c>
      <c r="AR65" s="201">
        <v>24.45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85.68</v>
      </c>
      <c r="L66" s="201">
        <v>33.42</v>
      </c>
      <c r="M66" s="201">
        <v>0</v>
      </c>
      <c r="N66" s="201">
        <v>15.4</v>
      </c>
      <c r="O66" s="201">
        <v>25.03</v>
      </c>
      <c r="P66" s="201">
        <v>59.92</v>
      </c>
      <c r="Q66" s="201">
        <v>1.92</v>
      </c>
      <c r="R66" s="201">
        <v>5.78</v>
      </c>
      <c r="S66" s="201">
        <v>3.85</v>
      </c>
      <c r="T66" s="201">
        <v>0</v>
      </c>
      <c r="U66" s="201">
        <v>318.62</v>
      </c>
      <c r="V66" s="201">
        <v>2.89</v>
      </c>
      <c r="W66" s="201">
        <v>6.74</v>
      </c>
      <c r="X66" s="201">
        <v>21.18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33.69</v>
      </c>
      <c r="AQ66" s="201">
        <v>10.199999999999999</v>
      </c>
      <c r="AR66" s="201">
        <v>24.45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85.68</v>
      </c>
      <c r="L67" s="201">
        <v>33.42</v>
      </c>
      <c r="M67" s="201">
        <v>0</v>
      </c>
      <c r="N67" s="201">
        <v>15.4</v>
      </c>
      <c r="O67" s="201">
        <v>25.03</v>
      </c>
      <c r="P67" s="201">
        <v>59.92</v>
      </c>
      <c r="Q67" s="201">
        <v>1.92</v>
      </c>
      <c r="R67" s="201">
        <v>5.71</v>
      </c>
      <c r="S67" s="201">
        <v>3.85</v>
      </c>
      <c r="T67" s="201">
        <v>0</v>
      </c>
      <c r="U67" s="201">
        <v>318.62</v>
      </c>
      <c r="V67" s="201">
        <v>2.89</v>
      </c>
      <c r="W67" s="201">
        <v>6.74</v>
      </c>
      <c r="X67" s="201">
        <v>21.18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33.69</v>
      </c>
      <c r="AQ67" s="201">
        <v>10.199999999999999</v>
      </c>
      <c r="AR67" s="201">
        <v>24.45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85.68</v>
      </c>
      <c r="L68" s="201">
        <v>33.42</v>
      </c>
      <c r="M68" s="201">
        <v>0</v>
      </c>
      <c r="N68" s="201">
        <v>15.4</v>
      </c>
      <c r="O68" s="201">
        <v>25.03</v>
      </c>
      <c r="P68" s="201">
        <v>59.92</v>
      </c>
      <c r="Q68" s="201">
        <v>1.92</v>
      </c>
      <c r="R68" s="201">
        <v>5.77</v>
      </c>
      <c r="S68" s="201">
        <v>3.85</v>
      </c>
      <c r="T68" s="201">
        <v>0</v>
      </c>
      <c r="U68" s="201">
        <v>318.62</v>
      </c>
      <c r="V68" s="201">
        <v>2.89</v>
      </c>
      <c r="W68" s="201">
        <v>6.74</v>
      </c>
      <c r="X68" s="201">
        <v>21.18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33.69</v>
      </c>
      <c r="AQ68" s="201">
        <v>10.19</v>
      </c>
      <c r="AR68" s="201">
        <v>24.45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85.68</v>
      </c>
      <c r="L69" s="201">
        <v>33.42</v>
      </c>
      <c r="M69" s="201">
        <v>0</v>
      </c>
      <c r="N69" s="201">
        <v>15.4</v>
      </c>
      <c r="O69" s="201">
        <v>35.99</v>
      </c>
      <c r="P69" s="201">
        <v>59.92</v>
      </c>
      <c r="Q69" s="201">
        <v>1.92</v>
      </c>
      <c r="R69" s="201">
        <v>5.77</v>
      </c>
      <c r="S69" s="201">
        <v>3.85</v>
      </c>
      <c r="T69" s="201">
        <v>0</v>
      </c>
      <c r="U69" s="201">
        <v>318.62</v>
      </c>
      <c r="V69" s="201">
        <v>2.89</v>
      </c>
      <c r="W69" s="201">
        <v>6.74</v>
      </c>
      <c r="X69" s="201">
        <v>21.18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33.69</v>
      </c>
      <c r="AQ69" s="201">
        <v>10.19</v>
      </c>
      <c r="AR69" s="201">
        <v>24.45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85.68</v>
      </c>
      <c r="L70" s="201">
        <v>33.270000000000003</v>
      </c>
      <c r="M70" s="201">
        <v>0</v>
      </c>
      <c r="N70" s="201">
        <v>15.4</v>
      </c>
      <c r="O70" s="201">
        <v>38.51</v>
      </c>
      <c r="P70" s="201">
        <v>59.92</v>
      </c>
      <c r="Q70" s="201">
        <v>1.93</v>
      </c>
      <c r="R70" s="201">
        <v>5.78</v>
      </c>
      <c r="S70" s="201">
        <v>3.85</v>
      </c>
      <c r="T70" s="201">
        <v>0</v>
      </c>
      <c r="U70" s="201">
        <v>318.62</v>
      </c>
      <c r="V70" s="201">
        <v>2.89</v>
      </c>
      <c r="W70" s="201">
        <v>6.74</v>
      </c>
      <c r="X70" s="201">
        <v>21.18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33.69</v>
      </c>
      <c r="AQ70" s="201">
        <v>10.199999999999999</v>
      </c>
      <c r="AR70" s="201">
        <v>24.45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85.68</v>
      </c>
      <c r="L71" s="201">
        <v>33.270000000000003</v>
      </c>
      <c r="M71" s="201">
        <v>0</v>
      </c>
      <c r="N71" s="201">
        <v>15.4</v>
      </c>
      <c r="O71" s="201">
        <v>35.770000000000003</v>
      </c>
      <c r="P71" s="201">
        <v>59.92</v>
      </c>
      <c r="Q71" s="201">
        <v>1.93</v>
      </c>
      <c r="R71" s="201">
        <v>5.78</v>
      </c>
      <c r="S71" s="201">
        <v>3.85</v>
      </c>
      <c r="T71" s="201">
        <v>0</v>
      </c>
      <c r="U71" s="201">
        <v>318.62</v>
      </c>
      <c r="V71" s="201">
        <v>2.89</v>
      </c>
      <c r="W71" s="201">
        <v>6.74</v>
      </c>
      <c r="X71" s="201">
        <v>21.18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33.69</v>
      </c>
      <c r="AQ71" s="201">
        <v>10.199999999999999</v>
      </c>
      <c r="AR71" s="201">
        <v>18.920000000000002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85.68</v>
      </c>
      <c r="L72" s="201">
        <v>33.270000000000003</v>
      </c>
      <c r="M72" s="201">
        <v>0</v>
      </c>
      <c r="N72" s="201">
        <v>15.4</v>
      </c>
      <c r="O72" s="201">
        <v>38.51</v>
      </c>
      <c r="P72" s="201">
        <v>59.92</v>
      </c>
      <c r="Q72" s="201">
        <v>1.93</v>
      </c>
      <c r="R72" s="201">
        <v>5.78</v>
      </c>
      <c r="S72" s="201">
        <v>3.85</v>
      </c>
      <c r="T72" s="201">
        <v>0</v>
      </c>
      <c r="U72" s="201">
        <v>318.62</v>
      </c>
      <c r="V72" s="201">
        <v>2.89</v>
      </c>
      <c r="W72" s="201">
        <v>6.74</v>
      </c>
      <c r="X72" s="201">
        <v>21.18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33.69</v>
      </c>
      <c r="AQ72" s="201">
        <v>10.199999999999999</v>
      </c>
      <c r="AR72" s="201">
        <v>9.32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85.68</v>
      </c>
      <c r="L73" s="201">
        <v>33.270000000000003</v>
      </c>
      <c r="M73" s="201">
        <v>0</v>
      </c>
      <c r="N73" s="201">
        <v>25.7</v>
      </c>
      <c r="O73" s="201">
        <v>48.5</v>
      </c>
      <c r="P73" s="201">
        <v>59.92</v>
      </c>
      <c r="Q73" s="201">
        <v>1.93</v>
      </c>
      <c r="R73" s="201">
        <v>5.78</v>
      </c>
      <c r="S73" s="201">
        <v>3.85</v>
      </c>
      <c r="T73" s="201">
        <v>0</v>
      </c>
      <c r="U73" s="201">
        <v>318.62</v>
      </c>
      <c r="V73" s="201">
        <v>5.07</v>
      </c>
      <c r="W73" s="201">
        <v>11.35</v>
      </c>
      <c r="X73" s="201">
        <v>36.07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68.040000000000006</v>
      </c>
      <c r="AQ73" s="201">
        <v>10.199999999999999</v>
      </c>
      <c r="AR73" s="201">
        <v>3.87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85.68</v>
      </c>
      <c r="L74" s="201">
        <v>33.270000000000003</v>
      </c>
      <c r="M74" s="201">
        <v>0</v>
      </c>
      <c r="N74" s="201">
        <v>28.88</v>
      </c>
      <c r="O74" s="201">
        <v>48.5</v>
      </c>
      <c r="P74" s="201">
        <v>59.92</v>
      </c>
      <c r="Q74" s="201">
        <v>1.93</v>
      </c>
      <c r="R74" s="201">
        <v>10.37</v>
      </c>
      <c r="S74" s="201">
        <v>3.85</v>
      </c>
      <c r="T74" s="201">
        <v>0</v>
      </c>
      <c r="U74" s="201">
        <v>318.62</v>
      </c>
      <c r="V74" s="201">
        <v>5.07</v>
      </c>
      <c r="W74" s="201">
        <v>11.35</v>
      </c>
      <c r="X74" s="201">
        <v>36.07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68.040000000000006</v>
      </c>
      <c r="AQ74" s="201">
        <v>10.199999999999999</v>
      </c>
      <c r="AR74" s="201">
        <v>0.98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85.68</v>
      </c>
      <c r="L75" s="201">
        <v>33.270000000000003</v>
      </c>
      <c r="M75" s="201">
        <v>0</v>
      </c>
      <c r="N75" s="201">
        <v>28.88</v>
      </c>
      <c r="O75" s="201">
        <v>48.5</v>
      </c>
      <c r="P75" s="201">
        <v>59.92</v>
      </c>
      <c r="Q75" s="201">
        <v>1.93</v>
      </c>
      <c r="R75" s="201">
        <v>10.37</v>
      </c>
      <c r="S75" s="201">
        <v>3.85</v>
      </c>
      <c r="T75" s="201">
        <v>0</v>
      </c>
      <c r="U75" s="201">
        <v>318.62</v>
      </c>
      <c r="V75" s="201">
        <v>5.07</v>
      </c>
      <c r="W75" s="201">
        <v>11.35</v>
      </c>
      <c r="X75" s="201">
        <v>36.07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68.040000000000006</v>
      </c>
      <c r="AQ75" s="201">
        <v>10.199999999999999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85.68</v>
      </c>
      <c r="L76" s="201">
        <v>33.270000000000003</v>
      </c>
      <c r="M76" s="201">
        <v>0</v>
      </c>
      <c r="N76" s="201">
        <v>28.88</v>
      </c>
      <c r="O76" s="201">
        <v>48.5</v>
      </c>
      <c r="P76" s="201">
        <v>59.92</v>
      </c>
      <c r="Q76" s="201">
        <v>1.93</v>
      </c>
      <c r="R76" s="201">
        <v>10.37</v>
      </c>
      <c r="S76" s="201">
        <v>3.85</v>
      </c>
      <c r="T76" s="201">
        <v>0</v>
      </c>
      <c r="U76" s="201">
        <v>318.62</v>
      </c>
      <c r="V76" s="201">
        <v>5.07</v>
      </c>
      <c r="W76" s="201">
        <v>11.35</v>
      </c>
      <c r="X76" s="201">
        <v>36.07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68.040000000000006</v>
      </c>
      <c r="AQ76" s="201">
        <v>10.199999999999999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85.68</v>
      </c>
      <c r="L77" s="201">
        <v>33.270000000000003</v>
      </c>
      <c r="M77" s="201">
        <v>0</v>
      </c>
      <c r="N77" s="201">
        <v>28.88</v>
      </c>
      <c r="O77" s="201">
        <v>48.5</v>
      </c>
      <c r="P77" s="201">
        <v>59.92</v>
      </c>
      <c r="Q77" s="201">
        <v>1.92</v>
      </c>
      <c r="R77" s="201">
        <v>10.37</v>
      </c>
      <c r="S77" s="201">
        <v>3.85</v>
      </c>
      <c r="T77" s="201">
        <v>0</v>
      </c>
      <c r="U77" s="201">
        <v>318.62</v>
      </c>
      <c r="V77" s="201">
        <v>5.07</v>
      </c>
      <c r="W77" s="201">
        <v>11.35</v>
      </c>
      <c r="X77" s="201">
        <v>36.07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68.040000000000006</v>
      </c>
      <c r="AQ77" s="201">
        <v>10.199999999999999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85.68</v>
      </c>
      <c r="L78" s="201">
        <v>62.8</v>
      </c>
      <c r="M78" s="201">
        <v>0</v>
      </c>
      <c r="N78" s="201">
        <v>28.88</v>
      </c>
      <c r="O78" s="201">
        <v>48.5</v>
      </c>
      <c r="P78" s="201">
        <v>59.92</v>
      </c>
      <c r="Q78" s="201">
        <v>2.67</v>
      </c>
      <c r="R78" s="201">
        <v>10.37</v>
      </c>
      <c r="S78" s="201">
        <v>6.45</v>
      </c>
      <c r="T78" s="201">
        <v>0</v>
      </c>
      <c r="U78" s="201">
        <v>318.62</v>
      </c>
      <c r="V78" s="201">
        <v>5.07</v>
      </c>
      <c r="W78" s="201">
        <v>11.35</v>
      </c>
      <c r="X78" s="201">
        <v>36.07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68.040000000000006</v>
      </c>
      <c r="AQ78" s="201">
        <v>22.06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85.68</v>
      </c>
      <c r="L79" s="201">
        <v>32.729999999999997</v>
      </c>
      <c r="M79" s="201">
        <v>0</v>
      </c>
      <c r="N79" s="201">
        <v>28.88</v>
      </c>
      <c r="O79" s="201">
        <v>48.5</v>
      </c>
      <c r="P79" s="201">
        <v>59.92</v>
      </c>
      <c r="Q79" s="201">
        <v>2.67</v>
      </c>
      <c r="R79" s="201">
        <v>10.37</v>
      </c>
      <c r="S79" s="201">
        <v>6.45</v>
      </c>
      <c r="T79" s="201">
        <v>0</v>
      </c>
      <c r="U79" s="201">
        <v>318.62</v>
      </c>
      <c r="V79" s="201">
        <v>5.07</v>
      </c>
      <c r="W79" s="201">
        <v>11.35</v>
      </c>
      <c r="X79" s="201">
        <v>36.07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68.040000000000006</v>
      </c>
      <c r="AQ79" s="201">
        <v>22.06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85.68</v>
      </c>
      <c r="L80" s="201">
        <v>32.729999999999997</v>
      </c>
      <c r="M80" s="201">
        <v>0</v>
      </c>
      <c r="N80" s="201">
        <v>28.88</v>
      </c>
      <c r="O80" s="201">
        <v>48.5</v>
      </c>
      <c r="P80" s="201">
        <v>59.92</v>
      </c>
      <c r="Q80" s="201">
        <v>2.67</v>
      </c>
      <c r="R80" s="201">
        <v>10.37</v>
      </c>
      <c r="S80" s="201">
        <v>6.45</v>
      </c>
      <c r="T80" s="201">
        <v>0</v>
      </c>
      <c r="U80" s="201">
        <v>318.62</v>
      </c>
      <c r="V80" s="201">
        <v>5.07</v>
      </c>
      <c r="W80" s="201">
        <v>11.35</v>
      </c>
      <c r="X80" s="201">
        <v>36.07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68.040000000000006</v>
      </c>
      <c r="AQ80" s="201">
        <v>22.06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85.68</v>
      </c>
      <c r="L81" s="201">
        <v>32.729999999999997</v>
      </c>
      <c r="M81" s="201">
        <v>0</v>
      </c>
      <c r="N81" s="201">
        <v>28.88</v>
      </c>
      <c r="O81" s="201">
        <v>48.5</v>
      </c>
      <c r="P81" s="201">
        <v>59.92</v>
      </c>
      <c r="Q81" s="201">
        <v>2.67</v>
      </c>
      <c r="R81" s="201">
        <v>10.37</v>
      </c>
      <c r="S81" s="201">
        <v>6.45</v>
      </c>
      <c r="T81" s="201">
        <v>0</v>
      </c>
      <c r="U81" s="201">
        <v>318.62</v>
      </c>
      <c r="V81" s="201">
        <v>5.07</v>
      </c>
      <c r="W81" s="201">
        <v>11.35</v>
      </c>
      <c r="X81" s="201">
        <v>36.07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68.040000000000006</v>
      </c>
      <c r="AQ81" s="201">
        <v>22.06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85.68</v>
      </c>
      <c r="L82" s="201">
        <v>32.729999999999997</v>
      </c>
      <c r="M82" s="201">
        <v>0</v>
      </c>
      <c r="N82" s="201">
        <v>28.88</v>
      </c>
      <c r="O82" s="201">
        <v>48.5</v>
      </c>
      <c r="P82" s="201">
        <v>59.92</v>
      </c>
      <c r="Q82" s="201">
        <v>2.67</v>
      </c>
      <c r="R82" s="201">
        <v>10.37</v>
      </c>
      <c r="S82" s="201">
        <v>6.45</v>
      </c>
      <c r="T82" s="201">
        <v>0</v>
      </c>
      <c r="U82" s="201">
        <v>318.62</v>
      </c>
      <c r="V82" s="201">
        <v>5.07</v>
      </c>
      <c r="W82" s="201">
        <v>11.35</v>
      </c>
      <c r="X82" s="201">
        <v>36.07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68.040000000000006</v>
      </c>
      <c r="AQ82" s="201">
        <v>22.06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85.68</v>
      </c>
      <c r="L83" s="201">
        <v>32.729999999999997</v>
      </c>
      <c r="M83" s="201">
        <v>0</v>
      </c>
      <c r="N83" s="201">
        <v>28.88</v>
      </c>
      <c r="O83" s="201">
        <v>48.5</v>
      </c>
      <c r="P83" s="201">
        <v>59.92</v>
      </c>
      <c r="Q83" s="201">
        <v>1.93</v>
      </c>
      <c r="R83" s="201">
        <v>10.37</v>
      </c>
      <c r="S83" s="201">
        <v>3.85</v>
      </c>
      <c r="T83" s="201">
        <v>0</v>
      </c>
      <c r="U83" s="201">
        <v>318.62</v>
      </c>
      <c r="V83" s="201">
        <v>5.07</v>
      </c>
      <c r="W83" s="201">
        <v>11.35</v>
      </c>
      <c r="X83" s="201">
        <v>36.07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68.040000000000006</v>
      </c>
      <c r="AQ83" s="201">
        <v>22.06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85.68</v>
      </c>
      <c r="L84" s="201">
        <v>32.729999999999997</v>
      </c>
      <c r="M84" s="201">
        <v>0</v>
      </c>
      <c r="N84" s="201">
        <v>28.88</v>
      </c>
      <c r="O84" s="201">
        <v>48.5</v>
      </c>
      <c r="P84" s="201">
        <v>59.92</v>
      </c>
      <c r="Q84" s="201">
        <v>1.93</v>
      </c>
      <c r="R84" s="201">
        <v>10.37</v>
      </c>
      <c r="S84" s="201">
        <v>3.85</v>
      </c>
      <c r="T84" s="201">
        <v>0</v>
      </c>
      <c r="U84" s="201">
        <v>318.62</v>
      </c>
      <c r="V84" s="201">
        <v>5.07</v>
      </c>
      <c r="W84" s="201">
        <v>11.35</v>
      </c>
      <c r="X84" s="201">
        <v>36.07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68.040000000000006</v>
      </c>
      <c r="AQ84" s="201">
        <v>22.06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85.68</v>
      </c>
      <c r="L85" s="201">
        <v>32.729999999999997</v>
      </c>
      <c r="M85" s="201">
        <v>0</v>
      </c>
      <c r="N85" s="201">
        <v>28.88</v>
      </c>
      <c r="O85" s="201">
        <v>48.5</v>
      </c>
      <c r="P85" s="201">
        <v>59.92</v>
      </c>
      <c r="Q85" s="201">
        <v>1.93</v>
      </c>
      <c r="R85" s="201">
        <v>5.78</v>
      </c>
      <c r="S85" s="201">
        <v>3.85</v>
      </c>
      <c r="T85" s="201">
        <v>0</v>
      </c>
      <c r="U85" s="201">
        <v>318.62</v>
      </c>
      <c r="V85" s="201">
        <v>3.49</v>
      </c>
      <c r="W85" s="201">
        <v>11.35</v>
      </c>
      <c r="X85" s="201">
        <v>36.07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68.040000000000006</v>
      </c>
      <c r="AQ85" s="201">
        <v>22.06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85.68</v>
      </c>
      <c r="L86" s="201">
        <v>32.729999999999997</v>
      </c>
      <c r="M86" s="201">
        <v>0</v>
      </c>
      <c r="N86" s="201">
        <v>28.88</v>
      </c>
      <c r="O86" s="201">
        <v>48.5</v>
      </c>
      <c r="P86" s="201">
        <v>59.92</v>
      </c>
      <c r="Q86" s="201">
        <v>1.93</v>
      </c>
      <c r="R86" s="201">
        <v>5.78</v>
      </c>
      <c r="S86" s="201">
        <v>3.85</v>
      </c>
      <c r="T86" s="201">
        <v>0</v>
      </c>
      <c r="U86" s="201">
        <v>318.62</v>
      </c>
      <c r="V86" s="201">
        <v>3.49</v>
      </c>
      <c r="W86" s="201">
        <v>11.35</v>
      </c>
      <c r="X86" s="201">
        <v>36.07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68.040000000000006</v>
      </c>
      <c r="AQ86" s="201">
        <v>11.35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85.68</v>
      </c>
      <c r="L87" s="201">
        <v>32.729999999999997</v>
      </c>
      <c r="M87" s="201">
        <v>0</v>
      </c>
      <c r="N87" s="201">
        <v>28.88</v>
      </c>
      <c r="O87" s="201">
        <v>48.5</v>
      </c>
      <c r="P87" s="201">
        <v>59.92</v>
      </c>
      <c r="Q87" s="201">
        <v>1.93</v>
      </c>
      <c r="R87" s="201">
        <v>5.78</v>
      </c>
      <c r="S87" s="201">
        <v>3.85</v>
      </c>
      <c r="T87" s="201">
        <v>0</v>
      </c>
      <c r="U87" s="201">
        <v>318.62</v>
      </c>
      <c r="V87" s="201">
        <v>3.49</v>
      </c>
      <c r="W87" s="201">
        <v>11.35</v>
      </c>
      <c r="X87" s="201">
        <v>36.07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68.040000000000006</v>
      </c>
      <c r="AQ87" s="201">
        <v>11.55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85.68</v>
      </c>
      <c r="L88" s="201">
        <v>32.729999999999997</v>
      </c>
      <c r="M88" s="201">
        <v>0</v>
      </c>
      <c r="N88" s="201">
        <v>28.88</v>
      </c>
      <c r="O88" s="201">
        <v>48.5</v>
      </c>
      <c r="P88" s="201">
        <v>59.92</v>
      </c>
      <c r="Q88" s="201">
        <v>1.93</v>
      </c>
      <c r="R88" s="201">
        <v>5.78</v>
      </c>
      <c r="S88" s="201">
        <v>3.85</v>
      </c>
      <c r="T88" s="201">
        <v>0</v>
      </c>
      <c r="U88" s="201">
        <v>318.62</v>
      </c>
      <c r="V88" s="201">
        <v>3.49</v>
      </c>
      <c r="W88" s="201">
        <v>11.35</v>
      </c>
      <c r="X88" s="201">
        <v>36.07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68.040000000000006</v>
      </c>
      <c r="AQ88" s="201">
        <v>11.55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85.68</v>
      </c>
      <c r="L89" s="201">
        <v>32.729999999999997</v>
      </c>
      <c r="M89" s="201">
        <v>0</v>
      </c>
      <c r="N89" s="201">
        <v>28.88</v>
      </c>
      <c r="O89" s="201">
        <v>48.5</v>
      </c>
      <c r="P89" s="201">
        <v>59.92</v>
      </c>
      <c r="Q89" s="201">
        <v>1.93</v>
      </c>
      <c r="R89" s="201">
        <v>5.78</v>
      </c>
      <c r="S89" s="201">
        <v>3.85</v>
      </c>
      <c r="T89" s="201">
        <v>0</v>
      </c>
      <c r="U89" s="201">
        <v>318.62</v>
      </c>
      <c r="V89" s="201">
        <v>2.89</v>
      </c>
      <c r="W89" s="201">
        <v>5.78</v>
      </c>
      <c r="X89" s="201">
        <v>36.07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68.040000000000006</v>
      </c>
      <c r="AQ89" s="201">
        <v>11.55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85.68</v>
      </c>
      <c r="L90" s="201">
        <v>32.729999999999997</v>
      </c>
      <c r="M90" s="201">
        <v>0</v>
      </c>
      <c r="N90" s="201">
        <v>28.88</v>
      </c>
      <c r="O90" s="201">
        <v>48.5</v>
      </c>
      <c r="P90" s="201">
        <v>59.92</v>
      </c>
      <c r="Q90" s="201">
        <v>1.93</v>
      </c>
      <c r="R90" s="201">
        <v>5.78</v>
      </c>
      <c r="S90" s="201">
        <v>3.85</v>
      </c>
      <c r="T90" s="201">
        <v>0</v>
      </c>
      <c r="U90" s="201">
        <v>318.62</v>
      </c>
      <c r="V90" s="201">
        <v>2.89</v>
      </c>
      <c r="W90" s="201">
        <v>5.78</v>
      </c>
      <c r="X90" s="201">
        <v>36.07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68.040000000000006</v>
      </c>
      <c r="AQ90" s="201">
        <v>11.55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85.68</v>
      </c>
      <c r="L91" s="201">
        <v>32.729999999999997</v>
      </c>
      <c r="M91" s="201">
        <v>0</v>
      </c>
      <c r="N91" s="201">
        <v>28.88</v>
      </c>
      <c r="O91" s="201">
        <v>48.5</v>
      </c>
      <c r="P91" s="201">
        <v>59.92</v>
      </c>
      <c r="Q91" s="201">
        <v>1.92</v>
      </c>
      <c r="R91" s="201">
        <v>5.78</v>
      </c>
      <c r="S91" s="201">
        <v>3.85</v>
      </c>
      <c r="T91" s="201">
        <v>0</v>
      </c>
      <c r="U91" s="201">
        <v>318.62</v>
      </c>
      <c r="V91" s="201">
        <v>3.49</v>
      </c>
      <c r="W91" s="201">
        <v>11.35</v>
      </c>
      <c r="X91" s="201">
        <v>36.07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51.99</v>
      </c>
      <c r="AQ91" s="201">
        <v>11.55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85.68</v>
      </c>
      <c r="L92" s="201">
        <v>32.729999999999997</v>
      </c>
      <c r="M92" s="201">
        <v>0</v>
      </c>
      <c r="N92" s="201">
        <v>28.88</v>
      </c>
      <c r="O92" s="201">
        <v>48.5</v>
      </c>
      <c r="P92" s="201">
        <v>59.92</v>
      </c>
      <c r="Q92" s="201">
        <v>1.92</v>
      </c>
      <c r="R92" s="201">
        <v>5.78</v>
      </c>
      <c r="S92" s="201">
        <v>3.85</v>
      </c>
      <c r="T92" s="201">
        <v>0</v>
      </c>
      <c r="U92" s="201">
        <v>318.62</v>
      </c>
      <c r="V92" s="201">
        <v>2.89</v>
      </c>
      <c r="W92" s="201">
        <v>5.78</v>
      </c>
      <c r="X92" s="201">
        <v>36.07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34.08</v>
      </c>
      <c r="AQ92" s="201">
        <v>11.55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85.68</v>
      </c>
      <c r="L93" s="201">
        <v>32.729999999999997</v>
      </c>
      <c r="M93" s="201">
        <v>0</v>
      </c>
      <c r="N93" s="201">
        <v>28.88</v>
      </c>
      <c r="O93" s="201">
        <v>48.5</v>
      </c>
      <c r="P93" s="201">
        <v>59.92</v>
      </c>
      <c r="Q93" s="201">
        <v>1.92</v>
      </c>
      <c r="R93" s="201">
        <v>5.78</v>
      </c>
      <c r="S93" s="201">
        <v>3.85</v>
      </c>
      <c r="T93" s="201">
        <v>0</v>
      </c>
      <c r="U93" s="201">
        <v>318.62</v>
      </c>
      <c r="V93" s="201">
        <v>2.89</v>
      </c>
      <c r="W93" s="201">
        <v>5.78</v>
      </c>
      <c r="X93" s="201">
        <v>36.07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32.729999999999997</v>
      </c>
      <c r="AQ93" s="201">
        <v>11.55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85.68</v>
      </c>
      <c r="L94" s="201">
        <v>32.729999999999997</v>
      </c>
      <c r="M94" s="201">
        <v>0</v>
      </c>
      <c r="N94" s="201">
        <v>28.88</v>
      </c>
      <c r="O94" s="201">
        <v>48.5</v>
      </c>
      <c r="P94" s="201">
        <v>59.92</v>
      </c>
      <c r="Q94" s="201">
        <v>1.92</v>
      </c>
      <c r="R94" s="201">
        <v>5.78</v>
      </c>
      <c r="S94" s="201">
        <v>3.85</v>
      </c>
      <c r="T94" s="201">
        <v>0</v>
      </c>
      <c r="U94" s="201">
        <v>318.62</v>
      </c>
      <c r="V94" s="201">
        <v>2.89</v>
      </c>
      <c r="W94" s="201">
        <v>5.78</v>
      </c>
      <c r="X94" s="201">
        <v>36.07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32.729999999999997</v>
      </c>
      <c r="AQ94" s="201">
        <v>11.55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85.68</v>
      </c>
      <c r="L95" s="201">
        <v>32.96</v>
      </c>
      <c r="M95" s="201">
        <v>0</v>
      </c>
      <c r="N95" s="201">
        <v>28.88</v>
      </c>
      <c r="O95" s="201">
        <v>48.5</v>
      </c>
      <c r="P95" s="201">
        <v>59.92</v>
      </c>
      <c r="Q95" s="201">
        <v>1.93</v>
      </c>
      <c r="R95" s="201">
        <v>5.78</v>
      </c>
      <c r="S95" s="201">
        <v>3.85</v>
      </c>
      <c r="T95" s="201">
        <v>0</v>
      </c>
      <c r="U95" s="201">
        <v>318.62</v>
      </c>
      <c r="V95" s="201">
        <v>2.89</v>
      </c>
      <c r="W95" s="201">
        <v>5.78</v>
      </c>
      <c r="X95" s="201">
        <v>36.07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32.729999999999997</v>
      </c>
      <c r="AQ95" s="201">
        <v>11.55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85.68</v>
      </c>
      <c r="L96" s="201">
        <v>32.96</v>
      </c>
      <c r="M96" s="201">
        <v>0</v>
      </c>
      <c r="N96" s="201">
        <v>28.88</v>
      </c>
      <c r="O96" s="201">
        <v>48.5</v>
      </c>
      <c r="P96" s="201">
        <v>59.92</v>
      </c>
      <c r="Q96" s="201">
        <v>1.93</v>
      </c>
      <c r="R96" s="201">
        <v>5.78</v>
      </c>
      <c r="S96" s="201">
        <v>3.85</v>
      </c>
      <c r="T96" s="201">
        <v>0</v>
      </c>
      <c r="U96" s="201">
        <v>318.62</v>
      </c>
      <c r="V96" s="201">
        <v>2.89</v>
      </c>
      <c r="W96" s="201">
        <v>5.78</v>
      </c>
      <c r="X96" s="201">
        <v>36.07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32.729999999999997</v>
      </c>
      <c r="AQ96" s="201">
        <v>11.55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85.68</v>
      </c>
      <c r="L97" s="201">
        <v>32.96</v>
      </c>
      <c r="M97" s="201">
        <v>0</v>
      </c>
      <c r="N97" s="201">
        <v>28.88</v>
      </c>
      <c r="O97" s="201">
        <v>48.5</v>
      </c>
      <c r="P97" s="201">
        <v>59.92</v>
      </c>
      <c r="Q97" s="201">
        <v>1.93</v>
      </c>
      <c r="R97" s="201">
        <v>5.78</v>
      </c>
      <c r="S97" s="201">
        <v>3.85</v>
      </c>
      <c r="T97" s="201">
        <v>0</v>
      </c>
      <c r="U97" s="201">
        <v>318.62</v>
      </c>
      <c r="V97" s="201">
        <v>2.89</v>
      </c>
      <c r="W97" s="201">
        <v>5.78</v>
      </c>
      <c r="X97" s="201">
        <v>36.07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32.729999999999997</v>
      </c>
      <c r="AQ97" s="201">
        <v>11.55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85.68</v>
      </c>
      <c r="L98" s="201">
        <v>32.96</v>
      </c>
      <c r="M98" s="201">
        <v>0</v>
      </c>
      <c r="N98" s="201">
        <v>28.88</v>
      </c>
      <c r="O98" s="201">
        <v>48.5</v>
      </c>
      <c r="P98" s="201">
        <v>59.92</v>
      </c>
      <c r="Q98" s="201">
        <v>1.93</v>
      </c>
      <c r="R98" s="201">
        <v>5.78</v>
      </c>
      <c r="S98" s="201">
        <v>3.85</v>
      </c>
      <c r="T98" s="201">
        <v>0</v>
      </c>
      <c r="U98" s="201">
        <v>318.62</v>
      </c>
      <c r="V98" s="201">
        <v>2.89</v>
      </c>
      <c r="W98" s="201">
        <v>5.78</v>
      </c>
      <c r="X98" s="201">
        <v>36.07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32.729999999999997</v>
      </c>
      <c r="AQ98" s="201">
        <v>11.55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1.9337375000000026</v>
      </c>
      <c r="L99">
        <f t="shared" si="0"/>
        <v>0.83192250000000001</v>
      </c>
      <c r="M99">
        <f t="shared" si="0"/>
        <v>0</v>
      </c>
      <c r="N99">
        <f t="shared" si="0"/>
        <v>0.63796500000000111</v>
      </c>
      <c r="O99">
        <f t="shared" si="0"/>
        <v>1.014405</v>
      </c>
      <c r="P99">
        <f t="shared" si="0"/>
        <v>1.4380800000000014</v>
      </c>
      <c r="Q99">
        <f t="shared" si="0"/>
        <v>4.8067500000000041E-2</v>
      </c>
      <c r="R99">
        <f t="shared" si="0"/>
        <v>0.16596499999999972</v>
      </c>
      <c r="S99">
        <f t="shared" si="0"/>
        <v>9.8400000000000085E-2</v>
      </c>
      <c r="T99">
        <f t="shared" si="0"/>
        <v>0</v>
      </c>
      <c r="U99">
        <f t="shared" si="0"/>
        <v>7.6468799999999941</v>
      </c>
      <c r="V99">
        <f t="shared" si="0"/>
        <v>9.0079999999999841E-2</v>
      </c>
      <c r="W99">
        <f t="shared" si="0"/>
        <v>0.20534250000000015</v>
      </c>
      <c r="X99">
        <f t="shared" si="0"/>
        <v>0.71292750000000116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1.153592500000002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1.1393199999999992</v>
      </c>
      <c r="AQ99">
        <f t="shared" si="0"/>
        <v>0.29076750000000007</v>
      </c>
      <c r="AR99">
        <f t="shared" si="0"/>
        <v>0.24964500000000017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1.96</v>
      </c>
      <c r="L3" s="201">
        <v>307.10000000000002</v>
      </c>
      <c r="M3" s="201">
        <v>27.18</v>
      </c>
      <c r="N3" s="201">
        <v>34.89</v>
      </c>
      <c r="O3" s="201">
        <v>0</v>
      </c>
      <c r="P3" s="201">
        <v>37.090000000000003</v>
      </c>
      <c r="Q3" s="201">
        <v>1.78</v>
      </c>
      <c r="R3" s="201">
        <v>7.58</v>
      </c>
      <c r="S3" s="201">
        <v>4.72</v>
      </c>
      <c r="T3" s="201">
        <v>0</v>
      </c>
      <c r="U3" s="201">
        <v>24.74</v>
      </c>
      <c r="V3" s="201">
        <v>3.37</v>
      </c>
      <c r="W3" s="201">
        <v>7.61</v>
      </c>
      <c r="X3" s="201">
        <v>23.97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19.25</v>
      </c>
      <c r="AQ3" s="201">
        <v>7.7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</v>
      </c>
      <c r="L4" s="201">
        <v>307.10000000000002</v>
      </c>
      <c r="M4" s="201">
        <v>27.18</v>
      </c>
      <c r="N4" s="201">
        <v>34.89</v>
      </c>
      <c r="O4" s="201">
        <v>0</v>
      </c>
      <c r="P4" s="201">
        <v>37.090000000000003</v>
      </c>
      <c r="Q4" s="201">
        <v>1.78</v>
      </c>
      <c r="R4" s="201">
        <v>7.38</v>
      </c>
      <c r="S4" s="201">
        <v>4.72</v>
      </c>
      <c r="T4" s="201">
        <v>0</v>
      </c>
      <c r="U4" s="201">
        <v>24.74</v>
      </c>
      <c r="V4" s="201">
        <v>3.37</v>
      </c>
      <c r="W4" s="201">
        <v>7.61</v>
      </c>
      <c r="X4" s="201">
        <v>23.97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19.25</v>
      </c>
      <c r="AQ4" s="201">
        <v>7.7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2.19</v>
      </c>
      <c r="L5" s="201">
        <v>307.10000000000002</v>
      </c>
      <c r="M5" s="201">
        <v>27.18</v>
      </c>
      <c r="N5" s="201">
        <v>34.89</v>
      </c>
      <c r="O5" s="201">
        <v>0</v>
      </c>
      <c r="P5" s="201">
        <v>37.090000000000003</v>
      </c>
      <c r="Q5" s="201">
        <v>1.78</v>
      </c>
      <c r="R5" s="201">
        <v>7.13</v>
      </c>
      <c r="S5" s="201">
        <v>4.62</v>
      </c>
      <c r="T5" s="201">
        <v>0</v>
      </c>
      <c r="U5" s="201">
        <v>24.74</v>
      </c>
      <c r="V5" s="201">
        <v>4.6100000000000003</v>
      </c>
      <c r="W5" s="201">
        <v>10.119999999999999</v>
      </c>
      <c r="X5" s="201">
        <v>32.4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19.25</v>
      </c>
      <c r="AQ5" s="201">
        <v>7.7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2.33</v>
      </c>
      <c r="L6" s="201">
        <v>307.10000000000002</v>
      </c>
      <c r="M6" s="201">
        <v>27.18</v>
      </c>
      <c r="N6" s="201">
        <v>34.89</v>
      </c>
      <c r="O6" s="201">
        <v>0</v>
      </c>
      <c r="P6" s="201">
        <v>37.090000000000003</v>
      </c>
      <c r="Q6" s="201">
        <v>1.78</v>
      </c>
      <c r="R6" s="201">
        <v>7.13</v>
      </c>
      <c r="S6" s="201">
        <v>4.62</v>
      </c>
      <c r="T6" s="201">
        <v>0</v>
      </c>
      <c r="U6" s="201">
        <v>24.74</v>
      </c>
      <c r="V6" s="201">
        <v>4.6100000000000003</v>
      </c>
      <c r="W6" s="201">
        <v>10.119999999999999</v>
      </c>
      <c r="X6" s="201">
        <v>32.4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19.25</v>
      </c>
      <c r="AQ6" s="201">
        <v>7.7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2.4500000000000002</v>
      </c>
      <c r="L7" s="201">
        <v>307.10000000000002</v>
      </c>
      <c r="M7" s="201">
        <v>27.18</v>
      </c>
      <c r="N7" s="201">
        <v>34.89</v>
      </c>
      <c r="O7" s="201">
        <v>0</v>
      </c>
      <c r="P7" s="201">
        <v>37.090000000000003</v>
      </c>
      <c r="Q7" s="201">
        <v>1.78</v>
      </c>
      <c r="R7" s="201">
        <v>7.13</v>
      </c>
      <c r="S7" s="201">
        <v>4.62</v>
      </c>
      <c r="T7" s="201">
        <v>0</v>
      </c>
      <c r="U7" s="201">
        <v>24.74</v>
      </c>
      <c r="V7" s="201">
        <v>3.37</v>
      </c>
      <c r="W7" s="201">
        <v>7.71</v>
      </c>
      <c r="X7" s="201">
        <v>24.1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19.25</v>
      </c>
      <c r="AQ7" s="201">
        <v>7.7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2.5</v>
      </c>
      <c r="L8" s="201">
        <v>307.10000000000002</v>
      </c>
      <c r="M8" s="201">
        <v>27.18</v>
      </c>
      <c r="N8" s="201">
        <v>34.89</v>
      </c>
      <c r="O8" s="201">
        <v>0</v>
      </c>
      <c r="P8" s="201">
        <v>37.090000000000003</v>
      </c>
      <c r="Q8" s="201">
        <v>1.78</v>
      </c>
      <c r="R8" s="201">
        <v>7.13</v>
      </c>
      <c r="S8" s="201">
        <v>4.62</v>
      </c>
      <c r="T8" s="201">
        <v>0</v>
      </c>
      <c r="U8" s="201">
        <v>24.74</v>
      </c>
      <c r="V8" s="201">
        <v>3.37</v>
      </c>
      <c r="W8" s="201">
        <v>7.71</v>
      </c>
      <c r="X8" s="201">
        <v>24.1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19.25</v>
      </c>
      <c r="AQ8" s="201">
        <v>7.7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3.73</v>
      </c>
      <c r="L9" s="201">
        <v>307.10000000000002</v>
      </c>
      <c r="M9" s="201">
        <v>27.18</v>
      </c>
      <c r="N9" s="201">
        <v>34.89</v>
      </c>
      <c r="O9" s="201">
        <v>0</v>
      </c>
      <c r="P9" s="201">
        <v>37.090000000000003</v>
      </c>
      <c r="Q9" s="201">
        <v>1.78</v>
      </c>
      <c r="R9" s="201">
        <v>7.13</v>
      </c>
      <c r="S9" s="201">
        <v>4.62</v>
      </c>
      <c r="T9" s="201">
        <v>0</v>
      </c>
      <c r="U9" s="201">
        <v>24.74</v>
      </c>
      <c r="V9" s="201">
        <v>3.37</v>
      </c>
      <c r="W9" s="201">
        <v>7.71</v>
      </c>
      <c r="X9" s="201">
        <v>24.1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19.25</v>
      </c>
      <c r="AQ9" s="201">
        <v>7.7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4.0199999999999996</v>
      </c>
      <c r="L10" s="201">
        <v>307.10000000000002</v>
      </c>
      <c r="M10" s="201">
        <v>27.18</v>
      </c>
      <c r="N10" s="201">
        <v>34.89</v>
      </c>
      <c r="O10" s="201">
        <v>0</v>
      </c>
      <c r="P10" s="201">
        <v>37.090000000000003</v>
      </c>
      <c r="Q10" s="201">
        <v>1.78</v>
      </c>
      <c r="R10" s="201">
        <v>7.13</v>
      </c>
      <c r="S10" s="201">
        <v>4.62</v>
      </c>
      <c r="T10" s="201">
        <v>0</v>
      </c>
      <c r="U10" s="201">
        <v>24.74</v>
      </c>
      <c r="V10" s="201">
        <v>3.37</v>
      </c>
      <c r="W10" s="201">
        <v>7.71</v>
      </c>
      <c r="X10" s="201">
        <v>24.1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19.25</v>
      </c>
      <c r="AQ10" s="201">
        <v>7.7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3.66</v>
      </c>
      <c r="L11" s="201">
        <v>307.11</v>
      </c>
      <c r="M11" s="201">
        <v>27.18</v>
      </c>
      <c r="N11" s="201">
        <v>34.89</v>
      </c>
      <c r="O11" s="201">
        <v>0</v>
      </c>
      <c r="P11" s="201">
        <v>37.090000000000003</v>
      </c>
      <c r="Q11" s="201">
        <v>1.78</v>
      </c>
      <c r="R11" s="201">
        <v>7.22</v>
      </c>
      <c r="S11" s="201">
        <v>4.62</v>
      </c>
      <c r="T11" s="201">
        <v>0</v>
      </c>
      <c r="U11" s="201">
        <v>24.74</v>
      </c>
      <c r="V11" s="201">
        <v>3.37</v>
      </c>
      <c r="W11" s="201">
        <v>7.61</v>
      </c>
      <c r="X11" s="201">
        <v>23.97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19.25</v>
      </c>
      <c r="AQ11" s="201">
        <v>7.7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4.01</v>
      </c>
      <c r="L12" s="201">
        <v>307.11</v>
      </c>
      <c r="M12" s="201">
        <v>27.18</v>
      </c>
      <c r="N12" s="201">
        <v>34.89</v>
      </c>
      <c r="O12" s="201">
        <v>0</v>
      </c>
      <c r="P12" s="201">
        <v>37.090000000000003</v>
      </c>
      <c r="Q12" s="201">
        <v>1.78</v>
      </c>
      <c r="R12" s="201">
        <v>7.22</v>
      </c>
      <c r="S12" s="201">
        <v>4.62</v>
      </c>
      <c r="T12" s="201">
        <v>0</v>
      </c>
      <c r="U12" s="201">
        <v>24.74</v>
      </c>
      <c r="V12" s="201">
        <v>3.37</v>
      </c>
      <c r="W12" s="201">
        <v>7.61</v>
      </c>
      <c r="X12" s="201">
        <v>23.97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19.25</v>
      </c>
      <c r="AQ12" s="201">
        <v>7.7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4.3600000000000003</v>
      </c>
      <c r="L13" s="201">
        <v>307.10000000000002</v>
      </c>
      <c r="M13" s="201">
        <v>27.18</v>
      </c>
      <c r="N13" s="201">
        <v>34.89</v>
      </c>
      <c r="O13" s="201">
        <v>0</v>
      </c>
      <c r="P13" s="201">
        <v>37.090000000000003</v>
      </c>
      <c r="Q13" s="201">
        <v>1.78</v>
      </c>
      <c r="R13" s="201">
        <v>7.22</v>
      </c>
      <c r="S13" s="201">
        <v>4.62</v>
      </c>
      <c r="T13" s="201">
        <v>0</v>
      </c>
      <c r="U13" s="201">
        <v>24.74</v>
      </c>
      <c r="V13" s="201">
        <v>3.37</v>
      </c>
      <c r="W13" s="201">
        <v>7.61</v>
      </c>
      <c r="X13" s="201">
        <v>23.97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19.25</v>
      </c>
      <c r="AQ13" s="201">
        <v>7.7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4.88</v>
      </c>
      <c r="L14" s="201">
        <v>307.10000000000002</v>
      </c>
      <c r="M14" s="201">
        <v>27.18</v>
      </c>
      <c r="N14" s="201">
        <v>34.89</v>
      </c>
      <c r="O14" s="201">
        <v>0</v>
      </c>
      <c r="P14" s="201">
        <v>37.090000000000003</v>
      </c>
      <c r="Q14" s="201">
        <v>1.78</v>
      </c>
      <c r="R14" s="201">
        <v>7.22</v>
      </c>
      <c r="S14" s="201">
        <v>4.62</v>
      </c>
      <c r="T14" s="201">
        <v>0</v>
      </c>
      <c r="U14" s="201">
        <v>24.74</v>
      </c>
      <c r="V14" s="201">
        <v>3.37</v>
      </c>
      <c r="W14" s="201">
        <v>7.61</v>
      </c>
      <c r="X14" s="201">
        <v>23.97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19.25</v>
      </c>
      <c r="AQ14" s="201">
        <v>7.7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5.0999999999999996</v>
      </c>
      <c r="L15" s="201">
        <v>307.10000000000002</v>
      </c>
      <c r="M15" s="201">
        <v>27.18</v>
      </c>
      <c r="N15" s="201">
        <v>34.89</v>
      </c>
      <c r="O15" s="201">
        <v>0</v>
      </c>
      <c r="P15" s="201">
        <v>37.090000000000003</v>
      </c>
      <c r="Q15" s="201">
        <v>1.78</v>
      </c>
      <c r="R15" s="201">
        <v>7.22</v>
      </c>
      <c r="S15" s="201">
        <v>4.62</v>
      </c>
      <c r="T15" s="201">
        <v>0</v>
      </c>
      <c r="U15" s="201">
        <v>24.74</v>
      </c>
      <c r="V15" s="201">
        <v>3.37</v>
      </c>
      <c r="W15" s="201">
        <v>7.6</v>
      </c>
      <c r="X15" s="201">
        <v>23.97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19.25</v>
      </c>
      <c r="AQ15" s="201">
        <v>7.7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5.0999999999999996</v>
      </c>
      <c r="L16" s="201">
        <v>307.10000000000002</v>
      </c>
      <c r="M16" s="201">
        <v>27.18</v>
      </c>
      <c r="N16" s="201">
        <v>34.89</v>
      </c>
      <c r="O16" s="201">
        <v>0</v>
      </c>
      <c r="P16" s="201">
        <v>37.090000000000003</v>
      </c>
      <c r="Q16" s="201">
        <v>1.78</v>
      </c>
      <c r="R16" s="201">
        <v>7.22</v>
      </c>
      <c r="S16" s="201">
        <v>4.62</v>
      </c>
      <c r="T16" s="201">
        <v>0</v>
      </c>
      <c r="U16" s="201">
        <v>24.74</v>
      </c>
      <c r="V16" s="201">
        <v>3.37</v>
      </c>
      <c r="W16" s="201">
        <v>7.6</v>
      </c>
      <c r="X16" s="201">
        <v>23.97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19.25</v>
      </c>
      <c r="AQ16" s="201">
        <v>7.7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5.0999999999999996</v>
      </c>
      <c r="L17" s="201">
        <v>307.10000000000002</v>
      </c>
      <c r="M17" s="201">
        <v>27.18</v>
      </c>
      <c r="N17" s="201">
        <v>34.89</v>
      </c>
      <c r="O17" s="201">
        <v>0</v>
      </c>
      <c r="P17" s="201">
        <v>37.090000000000003</v>
      </c>
      <c r="Q17" s="201">
        <v>1.78</v>
      </c>
      <c r="R17" s="201">
        <v>7.22</v>
      </c>
      <c r="S17" s="201">
        <v>4.62</v>
      </c>
      <c r="T17" s="201">
        <v>0</v>
      </c>
      <c r="U17" s="201">
        <v>24.74</v>
      </c>
      <c r="V17" s="201">
        <v>3.37</v>
      </c>
      <c r="W17" s="201">
        <v>7.6</v>
      </c>
      <c r="X17" s="201">
        <v>23.97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19.25</v>
      </c>
      <c r="AQ17" s="201">
        <v>7.7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5.0999999999999996</v>
      </c>
      <c r="L18" s="201">
        <v>307.10000000000002</v>
      </c>
      <c r="M18" s="201">
        <v>27.18</v>
      </c>
      <c r="N18" s="201">
        <v>34.89</v>
      </c>
      <c r="O18" s="201">
        <v>0</v>
      </c>
      <c r="P18" s="201">
        <v>37.090000000000003</v>
      </c>
      <c r="Q18" s="201">
        <v>1.78</v>
      </c>
      <c r="R18" s="201">
        <v>7.22</v>
      </c>
      <c r="S18" s="201">
        <v>4.62</v>
      </c>
      <c r="T18" s="201">
        <v>0</v>
      </c>
      <c r="U18" s="201">
        <v>24.74</v>
      </c>
      <c r="V18" s="201">
        <v>3.37</v>
      </c>
      <c r="W18" s="201">
        <v>7.6</v>
      </c>
      <c r="X18" s="201">
        <v>23.97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19.25</v>
      </c>
      <c r="AQ18" s="201">
        <v>7.7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5.0999999999999996</v>
      </c>
      <c r="L19" s="201">
        <v>307.10000000000002</v>
      </c>
      <c r="M19" s="201">
        <v>27.18</v>
      </c>
      <c r="N19" s="201">
        <v>34.89</v>
      </c>
      <c r="O19" s="201">
        <v>0</v>
      </c>
      <c r="P19" s="201">
        <v>37.090000000000003</v>
      </c>
      <c r="Q19" s="201">
        <v>1.78</v>
      </c>
      <c r="R19" s="201">
        <v>7.22</v>
      </c>
      <c r="S19" s="201">
        <v>4.62</v>
      </c>
      <c r="T19" s="201">
        <v>0</v>
      </c>
      <c r="U19" s="201">
        <v>24.74</v>
      </c>
      <c r="V19" s="201">
        <v>3.37</v>
      </c>
      <c r="W19" s="201">
        <v>7.6</v>
      </c>
      <c r="X19" s="201">
        <v>23.97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19.25</v>
      </c>
      <c r="AQ19" s="201">
        <v>7.7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5.0999999999999996</v>
      </c>
      <c r="L20" s="201">
        <v>307.10000000000002</v>
      </c>
      <c r="M20" s="201">
        <v>27.18</v>
      </c>
      <c r="N20" s="201">
        <v>34.89</v>
      </c>
      <c r="O20" s="201">
        <v>0</v>
      </c>
      <c r="P20" s="201">
        <v>37.090000000000003</v>
      </c>
      <c r="Q20" s="201">
        <v>1.78</v>
      </c>
      <c r="R20" s="201">
        <v>7.22</v>
      </c>
      <c r="S20" s="201">
        <v>4.62</v>
      </c>
      <c r="T20" s="201">
        <v>0</v>
      </c>
      <c r="U20" s="201">
        <v>24.74</v>
      </c>
      <c r="V20" s="201">
        <v>3.37</v>
      </c>
      <c r="W20" s="201">
        <v>7.6</v>
      </c>
      <c r="X20" s="201">
        <v>23.97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19.25</v>
      </c>
      <c r="AQ20" s="201">
        <v>7.7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5.0999999999999996</v>
      </c>
      <c r="L21" s="201">
        <v>307.10000000000002</v>
      </c>
      <c r="M21" s="201">
        <v>27.18</v>
      </c>
      <c r="N21" s="201">
        <v>34.89</v>
      </c>
      <c r="O21" s="201">
        <v>0</v>
      </c>
      <c r="P21" s="201">
        <v>37.090000000000003</v>
      </c>
      <c r="Q21" s="201">
        <v>1.78</v>
      </c>
      <c r="R21" s="201">
        <v>7.22</v>
      </c>
      <c r="S21" s="201">
        <v>4.62</v>
      </c>
      <c r="T21" s="201">
        <v>0</v>
      </c>
      <c r="U21" s="201">
        <v>24.74</v>
      </c>
      <c r="V21" s="201">
        <v>3.37</v>
      </c>
      <c r="W21" s="201">
        <v>7.6</v>
      </c>
      <c r="X21" s="201">
        <v>23.97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19.25</v>
      </c>
      <c r="AQ21" s="201">
        <v>7.7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5.0999999999999996</v>
      </c>
      <c r="L22" s="201">
        <v>307.10000000000002</v>
      </c>
      <c r="M22" s="201">
        <v>27.18</v>
      </c>
      <c r="N22" s="201">
        <v>34.89</v>
      </c>
      <c r="O22" s="201">
        <v>0</v>
      </c>
      <c r="P22" s="201">
        <v>37.090000000000003</v>
      </c>
      <c r="Q22" s="201">
        <v>1.78</v>
      </c>
      <c r="R22" s="201">
        <v>7.22</v>
      </c>
      <c r="S22" s="201">
        <v>4.62</v>
      </c>
      <c r="T22" s="201">
        <v>0</v>
      </c>
      <c r="U22" s="201">
        <v>24.74</v>
      </c>
      <c r="V22" s="201">
        <v>3.37</v>
      </c>
      <c r="W22" s="201">
        <v>7.6</v>
      </c>
      <c r="X22" s="201">
        <v>23.97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38.51</v>
      </c>
      <c r="AQ22" s="201">
        <v>7.7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5.0999999999999996</v>
      </c>
      <c r="L23" s="201">
        <v>357.16</v>
      </c>
      <c r="M23" s="201">
        <v>27.18</v>
      </c>
      <c r="N23" s="201">
        <v>34.89</v>
      </c>
      <c r="O23" s="201">
        <v>0</v>
      </c>
      <c r="P23" s="201">
        <v>37.090000000000003</v>
      </c>
      <c r="Q23" s="201">
        <v>3.22</v>
      </c>
      <c r="R23" s="201">
        <v>12.52</v>
      </c>
      <c r="S23" s="201">
        <v>7.8</v>
      </c>
      <c r="T23" s="201">
        <v>0</v>
      </c>
      <c r="U23" s="201">
        <v>24.74</v>
      </c>
      <c r="V23" s="201">
        <v>5.7</v>
      </c>
      <c r="W23" s="201">
        <v>13.71</v>
      </c>
      <c r="X23" s="201">
        <v>43.32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74.790000000000006</v>
      </c>
      <c r="AQ23" s="201">
        <v>26.64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5.0999999999999996</v>
      </c>
      <c r="L24" s="201">
        <v>337.9</v>
      </c>
      <c r="M24" s="201">
        <v>27.18</v>
      </c>
      <c r="N24" s="201">
        <v>34.89</v>
      </c>
      <c r="O24" s="201">
        <v>0</v>
      </c>
      <c r="P24" s="201">
        <v>37.090000000000003</v>
      </c>
      <c r="Q24" s="201">
        <v>3.22</v>
      </c>
      <c r="R24" s="201">
        <v>12.52</v>
      </c>
      <c r="S24" s="201">
        <v>7.8</v>
      </c>
      <c r="T24" s="201">
        <v>0</v>
      </c>
      <c r="U24" s="201">
        <v>24.74</v>
      </c>
      <c r="V24" s="201">
        <v>6.12</v>
      </c>
      <c r="W24" s="201">
        <v>13.71</v>
      </c>
      <c r="X24" s="201">
        <v>43.32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74.790000000000006</v>
      </c>
      <c r="AQ24" s="201">
        <v>26.64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5.0999999999999996</v>
      </c>
      <c r="L25" s="201">
        <v>307.11</v>
      </c>
      <c r="M25" s="201">
        <v>27.18</v>
      </c>
      <c r="N25" s="201">
        <v>34.89</v>
      </c>
      <c r="O25" s="201">
        <v>0</v>
      </c>
      <c r="P25" s="201">
        <v>37.090000000000003</v>
      </c>
      <c r="Q25" s="201">
        <v>2.85</v>
      </c>
      <c r="R25" s="201">
        <v>12.11</v>
      </c>
      <c r="S25" s="201">
        <v>7.39</v>
      </c>
      <c r="T25" s="201">
        <v>0</v>
      </c>
      <c r="U25" s="201">
        <v>24.74</v>
      </c>
      <c r="V25" s="201">
        <v>6.12</v>
      </c>
      <c r="W25" s="201">
        <v>13.71</v>
      </c>
      <c r="X25" s="201">
        <v>43.14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74.790000000000006</v>
      </c>
      <c r="AQ25" s="201">
        <v>26.64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5.0999999999999996</v>
      </c>
      <c r="L26" s="201">
        <v>307.11</v>
      </c>
      <c r="M26" s="201">
        <v>27.18</v>
      </c>
      <c r="N26" s="201">
        <v>34.89</v>
      </c>
      <c r="O26" s="201">
        <v>0</v>
      </c>
      <c r="P26" s="201">
        <v>37.090000000000003</v>
      </c>
      <c r="Q26" s="201">
        <v>1.78</v>
      </c>
      <c r="R26" s="201">
        <v>7.22</v>
      </c>
      <c r="S26" s="201">
        <v>4.62</v>
      </c>
      <c r="T26" s="201">
        <v>0</v>
      </c>
      <c r="U26" s="201">
        <v>24.74</v>
      </c>
      <c r="V26" s="201">
        <v>6.12</v>
      </c>
      <c r="W26" s="201">
        <v>13.71</v>
      </c>
      <c r="X26" s="201">
        <v>43.32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38.51</v>
      </c>
      <c r="AQ26" s="201">
        <v>7.7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5.0999999999999996</v>
      </c>
      <c r="L27" s="201">
        <v>307.11</v>
      </c>
      <c r="M27" s="201">
        <v>27.18</v>
      </c>
      <c r="N27" s="201">
        <v>34.89</v>
      </c>
      <c r="O27" s="201">
        <v>0</v>
      </c>
      <c r="P27" s="201">
        <v>37.090000000000003</v>
      </c>
      <c r="Q27" s="201">
        <v>1.78</v>
      </c>
      <c r="R27" s="201">
        <v>7.22</v>
      </c>
      <c r="S27" s="201">
        <v>4.62</v>
      </c>
      <c r="T27" s="201">
        <v>0</v>
      </c>
      <c r="U27" s="201">
        <v>24.74</v>
      </c>
      <c r="V27" s="201">
        <v>6.12</v>
      </c>
      <c r="W27" s="201">
        <v>13.71</v>
      </c>
      <c r="X27" s="201">
        <v>43.32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56.81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38.51</v>
      </c>
      <c r="AQ27" s="201">
        <v>7.7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5.0999999999999996</v>
      </c>
      <c r="L28" s="201">
        <v>366.79</v>
      </c>
      <c r="M28" s="201">
        <v>27.18</v>
      </c>
      <c r="N28" s="201">
        <v>34.89</v>
      </c>
      <c r="O28" s="201">
        <v>0</v>
      </c>
      <c r="P28" s="201">
        <v>37.090000000000003</v>
      </c>
      <c r="Q28" s="201">
        <v>1.78</v>
      </c>
      <c r="R28" s="201">
        <v>7.22</v>
      </c>
      <c r="S28" s="201">
        <v>4.62</v>
      </c>
      <c r="T28" s="201">
        <v>0</v>
      </c>
      <c r="U28" s="201">
        <v>24.74</v>
      </c>
      <c r="V28" s="201">
        <v>3.37</v>
      </c>
      <c r="W28" s="201">
        <v>13.71</v>
      </c>
      <c r="X28" s="201">
        <v>43.32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56.81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19.25</v>
      </c>
      <c r="AQ28" s="201">
        <v>7.7</v>
      </c>
      <c r="AR28" s="201">
        <v>0.52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5.0999999999999996</v>
      </c>
      <c r="L29" s="201">
        <v>424.56</v>
      </c>
      <c r="M29" s="201">
        <v>27.18</v>
      </c>
      <c r="N29" s="201">
        <v>34.89</v>
      </c>
      <c r="O29" s="201">
        <v>0</v>
      </c>
      <c r="P29" s="201">
        <v>37.090000000000003</v>
      </c>
      <c r="Q29" s="201">
        <v>1.78</v>
      </c>
      <c r="R29" s="201">
        <v>7.22</v>
      </c>
      <c r="S29" s="201">
        <v>4.62</v>
      </c>
      <c r="T29" s="201">
        <v>0</v>
      </c>
      <c r="U29" s="201">
        <v>24.74</v>
      </c>
      <c r="V29" s="201">
        <v>3.37</v>
      </c>
      <c r="W29" s="201">
        <v>7.61</v>
      </c>
      <c r="X29" s="201">
        <v>23.97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56.81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38.51</v>
      </c>
      <c r="AQ29" s="201">
        <v>7.76</v>
      </c>
      <c r="AR29" s="201">
        <v>1.9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5.0999999999999996</v>
      </c>
      <c r="L30" s="201">
        <v>490.98</v>
      </c>
      <c r="M30" s="201">
        <v>27.18</v>
      </c>
      <c r="N30" s="201">
        <v>34.89</v>
      </c>
      <c r="O30" s="201">
        <v>0</v>
      </c>
      <c r="P30" s="201">
        <v>37.090000000000003</v>
      </c>
      <c r="Q30" s="201">
        <v>3.22</v>
      </c>
      <c r="R30" s="201">
        <v>12.53</v>
      </c>
      <c r="S30" s="201">
        <v>7.8</v>
      </c>
      <c r="T30" s="201">
        <v>0</v>
      </c>
      <c r="U30" s="201">
        <v>24.74</v>
      </c>
      <c r="V30" s="201">
        <v>6.12</v>
      </c>
      <c r="W30" s="201">
        <v>13.71</v>
      </c>
      <c r="X30" s="201">
        <v>43.32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74.790000000000006</v>
      </c>
      <c r="AQ30" s="201">
        <v>26.78</v>
      </c>
      <c r="AR30" s="201">
        <v>5.03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5.0999999999999996</v>
      </c>
      <c r="L31" s="201">
        <v>556.91999999999996</v>
      </c>
      <c r="M31" s="201">
        <v>27.18</v>
      </c>
      <c r="N31" s="201">
        <v>34.89</v>
      </c>
      <c r="O31" s="201">
        <v>0</v>
      </c>
      <c r="P31" s="201">
        <v>37.090000000000003</v>
      </c>
      <c r="Q31" s="201">
        <v>3.22</v>
      </c>
      <c r="R31" s="201">
        <v>12.53</v>
      </c>
      <c r="S31" s="201">
        <v>7.8</v>
      </c>
      <c r="T31" s="201">
        <v>0</v>
      </c>
      <c r="U31" s="201">
        <v>24.74</v>
      </c>
      <c r="V31" s="201">
        <v>6.12</v>
      </c>
      <c r="W31" s="201">
        <v>13.71</v>
      </c>
      <c r="X31" s="201">
        <v>43.32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74.790000000000006</v>
      </c>
      <c r="AQ31" s="201">
        <v>26.64</v>
      </c>
      <c r="AR31" s="201">
        <v>10.19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5.0999999999999996</v>
      </c>
      <c r="L32" s="201">
        <v>556.91999999999996</v>
      </c>
      <c r="M32" s="201">
        <v>27.18</v>
      </c>
      <c r="N32" s="201">
        <v>34.89</v>
      </c>
      <c r="O32" s="201">
        <v>0</v>
      </c>
      <c r="P32" s="201">
        <v>37.090000000000003</v>
      </c>
      <c r="Q32" s="201">
        <v>3.22</v>
      </c>
      <c r="R32" s="201">
        <v>12.53</v>
      </c>
      <c r="S32" s="201">
        <v>7.8</v>
      </c>
      <c r="T32" s="201">
        <v>0</v>
      </c>
      <c r="U32" s="201">
        <v>24.74</v>
      </c>
      <c r="V32" s="201">
        <v>6.12</v>
      </c>
      <c r="W32" s="201">
        <v>13.71</v>
      </c>
      <c r="X32" s="201">
        <v>43.32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74.790000000000006</v>
      </c>
      <c r="AQ32" s="201">
        <v>26.64</v>
      </c>
      <c r="AR32" s="201">
        <v>16.809999999999999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7.93</v>
      </c>
      <c r="L33" s="201">
        <v>482.39</v>
      </c>
      <c r="M33" s="201">
        <v>27.18</v>
      </c>
      <c r="N33" s="201">
        <v>34.89</v>
      </c>
      <c r="O33" s="201">
        <v>0</v>
      </c>
      <c r="P33" s="201">
        <v>37.090000000000003</v>
      </c>
      <c r="Q33" s="201">
        <v>3.22</v>
      </c>
      <c r="R33" s="201">
        <v>12.53</v>
      </c>
      <c r="S33" s="201">
        <v>7.8</v>
      </c>
      <c r="T33" s="201">
        <v>0</v>
      </c>
      <c r="U33" s="201">
        <v>24.74</v>
      </c>
      <c r="V33" s="201">
        <v>6.12</v>
      </c>
      <c r="W33" s="201">
        <v>13.71</v>
      </c>
      <c r="X33" s="201">
        <v>43.32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56.81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74.790000000000006</v>
      </c>
      <c r="AQ33" s="201">
        <v>26.64</v>
      </c>
      <c r="AR33" s="201">
        <v>22.43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7.4</v>
      </c>
      <c r="L34" s="201">
        <v>480.7</v>
      </c>
      <c r="M34" s="201">
        <v>27.18</v>
      </c>
      <c r="N34" s="201">
        <v>34.89</v>
      </c>
      <c r="O34" s="201">
        <v>0</v>
      </c>
      <c r="P34" s="201">
        <v>37.090000000000003</v>
      </c>
      <c r="Q34" s="201">
        <v>3.22</v>
      </c>
      <c r="R34" s="201">
        <v>12.53</v>
      </c>
      <c r="S34" s="201">
        <v>7.8</v>
      </c>
      <c r="T34" s="201">
        <v>0</v>
      </c>
      <c r="U34" s="201">
        <v>24.74</v>
      </c>
      <c r="V34" s="201">
        <v>6.12</v>
      </c>
      <c r="W34" s="201">
        <v>13.71</v>
      </c>
      <c r="X34" s="201">
        <v>43.32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56.81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74.790000000000006</v>
      </c>
      <c r="AQ34" s="201">
        <v>26.64</v>
      </c>
      <c r="AR34" s="201">
        <v>23.2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5.0999999999999996</v>
      </c>
      <c r="L35" s="201">
        <v>461.14</v>
      </c>
      <c r="M35" s="201">
        <v>27.18</v>
      </c>
      <c r="N35" s="201">
        <v>34.89</v>
      </c>
      <c r="O35" s="201">
        <v>0</v>
      </c>
      <c r="P35" s="201">
        <v>37.090000000000003</v>
      </c>
      <c r="Q35" s="201">
        <v>3.22</v>
      </c>
      <c r="R35" s="201">
        <v>12.53</v>
      </c>
      <c r="S35" s="201">
        <v>7.8</v>
      </c>
      <c r="T35" s="201">
        <v>0</v>
      </c>
      <c r="U35" s="201">
        <v>24.74</v>
      </c>
      <c r="V35" s="201">
        <v>6.12</v>
      </c>
      <c r="W35" s="201">
        <v>13.71</v>
      </c>
      <c r="X35" s="201">
        <v>43.32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56.81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74.790000000000006</v>
      </c>
      <c r="AQ35" s="201">
        <v>26.64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5.0999999999999996</v>
      </c>
      <c r="L36" s="201">
        <v>461.14</v>
      </c>
      <c r="M36" s="201">
        <v>27.18</v>
      </c>
      <c r="N36" s="201">
        <v>34.89</v>
      </c>
      <c r="O36" s="201">
        <v>0</v>
      </c>
      <c r="P36" s="201">
        <v>37.090000000000003</v>
      </c>
      <c r="Q36" s="201">
        <v>3.22</v>
      </c>
      <c r="R36" s="201">
        <v>12.53</v>
      </c>
      <c r="S36" s="201">
        <v>7.8</v>
      </c>
      <c r="T36" s="201">
        <v>0</v>
      </c>
      <c r="U36" s="201">
        <v>24.74</v>
      </c>
      <c r="V36" s="201">
        <v>6.12</v>
      </c>
      <c r="W36" s="201">
        <v>13.71</v>
      </c>
      <c r="X36" s="201">
        <v>43.32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56.81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74.790000000000006</v>
      </c>
      <c r="AQ36" s="201">
        <v>26.64</v>
      </c>
      <c r="AR36" s="201">
        <v>23.2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5.0999999999999996</v>
      </c>
      <c r="L37" s="201">
        <v>415.89</v>
      </c>
      <c r="M37" s="201">
        <v>27.18</v>
      </c>
      <c r="N37" s="201">
        <v>34.89</v>
      </c>
      <c r="O37" s="201">
        <v>0</v>
      </c>
      <c r="P37" s="201">
        <v>37.090000000000003</v>
      </c>
      <c r="Q37" s="201">
        <v>3.22</v>
      </c>
      <c r="R37" s="201">
        <v>12.53</v>
      </c>
      <c r="S37" s="201">
        <v>7.8</v>
      </c>
      <c r="T37" s="201">
        <v>0</v>
      </c>
      <c r="U37" s="201">
        <v>24.74</v>
      </c>
      <c r="V37" s="201">
        <v>6.12</v>
      </c>
      <c r="W37" s="201">
        <v>13.71</v>
      </c>
      <c r="X37" s="201">
        <v>43.32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56.81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74.790000000000006</v>
      </c>
      <c r="AQ37" s="201">
        <v>26.64</v>
      </c>
      <c r="AR37" s="201">
        <v>23.2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5.0999999999999996</v>
      </c>
      <c r="L38" s="201">
        <v>351.39</v>
      </c>
      <c r="M38" s="201">
        <v>27.18</v>
      </c>
      <c r="N38" s="201">
        <v>34.89</v>
      </c>
      <c r="O38" s="201">
        <v>0</v>
      </c>
      <c r="P38" s="201">
        <v>37.090000000000003</v>
      </c>
      <c r="Q38" s="201">
        <v>3.22</v>
      </c>
      <c r="R38" s="201">
        <v>12.53</v>
      </c>
      <c r="S38" s="201">
        <v>7.8</v>
      </c>
      <c r="T38" s="201">
        <v>0</v>
      </c>
      <c r="U38" s="201">
        <v>24.74</v>
      </c>
      <c r="V38" s="201">
        <v>6.12</v>
      </c>
      <c r="W38" s="201">
        <v>13.71</v>
      </c>
      <c r="X38" s="201">
        <v>43.32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56.81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74.790000000000006</v>
      </c>
      <c r="AQ38" s="201">
        <v>26.64</v>
      </c>
      <c r="AR38" s="201">
        <v>23.2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5.0999999999999996</v>
      </c>
      <c r="L39" s="201">
        <v>421.67</v>
      </c>
      <c r="M39" s="201">
        <v>27.18</v>
      </c>
      <c r="N39" s="201">
        <v>34.89</v>
      </c>
      <c r="O39" s="201">
        <v>0</v>
      </c>
      <c r="P39" s="201">
        <v>37.090000000000003</v>
      </c>
      <c r="Q39" s="201">
        <v>3.22</v>
      </c>
      <c r="R39" s="201">
        <v>12.53</v>
      </c>
      <c r="S39" s="201">
        <v>7.8</v>
      </c>
      <c r="T39" s="201">
        <v>0</v>
      </c>
      <c r="U39" s="201">
        <v>24.74</v>
      </c>
      <c r="V39" s="201">
        <v>6.12</v>
      </c>
      <c r="W39" s="201">
        <v>13.71</v>
      </c>
      <c r="X39" s="201">
        <v>43.32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56.81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74.790000000000006</v>
      </c>
      <c r="AQ39" s="201">
        <v>26.64</v>
      </c>
      <c r="AR39" s="201">
        <v>23.2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5.0999999999999996</v>
      </c>
      <c r="L40" s="201">
        <v>421.67</v>
      </c>
      <c r="M40" s="201">
        <v>27.18</v>
      </c>
      <c r="N40" s="201">
        <v>34.89</v>
      </c>
      <c r="O40" s="201">
        <v>0</v>
      </c>
      <c r="P40" s="201">
        <v>37.090000000000003</v>
      </c>
      <c r="Q40" s="201">
        <v>3.22</v>
      </c>
      <c r="R40" s="201">
        <v>12.53</v>
      </c>
      <c r="S40" s="201">
        <v>7.8</v>
      </c>
      <c r="T40" s="201">
        <v>0</v>
      </c>
      <c r="U40" s="201">
        <v>24.74</v>
      </c>
      <c r="V40" s="201">
        <v>6.12</v>
      </c>
      <c r="W40" s="201">
        <v>13.71</v>
      </c>
      <c r="X40" s="201">
        <v>43.32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56.81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74.790000000000006</v>
      </c>
      <c r="AQ40" s="201">
        <v>26.64</v>
      </c>
      <c r="AR40" s="201">
        <v>23.2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5.0999999999999996</v>
      </c>
      <c r="L41" s="201">
        <v>395.67</v>
      </c>
      <c r="M41" s="201">
        <v>27.18</v>
      </c>
      <c r="N41" s="201">
        <v>34.89</v>
      </c>
      <c r="O41" s="201">
        <v>0</v>
      </c>
      <c r="P41" s="201">
        <v>37.090000000000003</v>
      </c>
      <c r="Q41" s="201">
        <v>3.22</v>
      </c>
      <c r="R41" s="201">
        <v>12.53</v>
      </c>
      <c r="S41" s="201">
        <v>7.8</v>
      </c>
      <c r="T41" s="201">
        <v>0</v>
      </c>
      <c r="U41" s="201">
        <v>24.74</v>
      </c>
      <c r="V41" s="201">
        <v>6.12</v>
      </c>
      <c r="W41" s="201">
        <v>13.71</v>
      </c>
      <c r="X41" s="201">
        <v>43.32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58.71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74.790000000000006</v>
      </c>
      <c r="AQ41" s="201">
        <v>26.64</v>
      </c>
      <c r="AR41" s="201">
        <v>23.2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5.0999999999999996</v>
      </c>
      <c r="L42" s="201">
        <v>401.45</v>
      </c>
      <c r="M42" s="201">
        <v>27.18</v>
      </c>
      <c r="N42" s="201">
        <v>34.89</v>
      </c>
      <c r="O42" s="201">
        <v>0</v>
      </c>
      <c r="P42" s="201">
        <v>37.090000000000003</v>
      </c>
      <c r="Q42" s="201">
        <v>3.22</v>
      </c>
      <c r="R42" s="201">
        <v>12.53</v>
      </c>
      <c r="S42" s="201">
        <v>7.8</v>
      </c>
      <c r="T42" s="201">
        <v>0</v>
      </c>
      <c r="U42" s="201">
        <v>24.74</v>
      </c>
      <c r="V42" s="201">
        <v>6.12</v>
      </c>
      <c r="W42" s="201">
        <v>13.71</v>
      </c>
      <c r="X42" s="201">
        <v>43.32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58.71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74.790000000000006</v>
      </c>
      <c r="AQ42" s="201">
        <v>26.64</v>
      </c>
      <c r="AR42" s="201">
        <v>24.2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5.0999999999999996</v>
      </c>
      <c r="L43" s="201">
        <v>415.89</v>
      </c>
      <c r="M43" s="201">
        <v>27.18</v>
      </c>
      <c r="N43" s="201">
        <v>34.89</v>
      </c>
      <c r="O43" s="201">
        <v>0</v>
      </c>
      <c r="P43" s="201">
        <v>37.090000000000003</v>
      </c>
      <c r="Q43" s="201">
        <v>3.22</v>
      </c>
      <c r="R43" s="201">
        <v>12.53</v>
      </c>
      <c r="S43" s="201">
        <v>7.8</v>
      </c>
      <c r="T43" s="201">
        <v>0</v>
      </c>
      <c r="U43" s="201">
        <v>24.74</v>
      </c>
      <c r="V43" s="201">
        <v>6.12</v>
      </c>
      <c r="W43" s="201">
        <v>13.71</v>
      </c>
      <c r="X43" s="201">
        <v>43.32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58.71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74.790000000000006</v>
      </c>
      <c r="AQ43" s="201">
        <v>26.64</v>
      </c>
      <c r="AR43" s="201">
        <v>24.2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5.0999999999999996</v>
      </c>
      <c r="L44" s="201">
        <v>421.67</v>
      </c>
      <c r="M44" s="201">
        <v>27.18</v>
      </c>
      <c r="N44" s="201">
        <v>34.89</v>
      </c>
      <c r="O44" s="201">
        <v>0</v>
      </c>
      <c r="P44" s="201">
        <v>37.090000000000003</v>
      </c>
      <c r="Q44" s="201">
        <v>3.22</v>
      </c>
      <c r="R44" s="201">
        <v>12.53</v>
      </c>
      <c r="S44" s="201">
        <v>7.8</v>
      </c>
      <c r="T44" s="201">
        <v>0</v>
      </c>
      <c r="U44" s="201">
        <v>24.74</v>
      </c>
      <c r="V44" s="201">
        <v>6.12</v>
      </c>
      <c r="W44" s="201">
        <v>13.71</v>
      </c>
      <c r="X44" s="201">
        <v>43.32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58.71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74.790000000000006</v>
      </c>
      <c r="AQ44" s="201">
        <v>26.64</v>
      </c>
      <c r="AR44" s="201">
        <v>24.2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5.0999999999999996</v>
      </c>
      <c r="L45" s="201">
        <v>421.67</v>
      </c>
      <c r="M45" s="201">
        <v>27.18</v>
      </c>
      <c r="N45" s="201">
        <v>34.89</v>
      </c>
      <c r="O45" s="201">
        <v>0</v>
      </c>
      <c r="P45" s="201">
        <v>37.090000000000003</v>
      </c>
      <c r="Q45" s="201">
        <v>3.22</v>
      </c>
      <c r="R45" s="201">
        <v>12.53</v>
      </c>
      <c r="S45" s="201">
        <v>7.8</v>
      </c>
      <c r="T45" s="201">
        <v>0</v>
      </c>
      <c r="U45" s="201">
        <v>24.74</v>
      </c>
      <c r="V45" s="201">
        <v>6.12</v>
      </c>
      <c r="W45" s="201">
        <v>13.71</v>
      </c>
      <c r="X45" s="201">
        <v>43.32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58.71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74.790000000000006</v>
      </c>
      <c r="AQ45" s="201">
        <v>26.64</v>
      </c>
      <c r="AR45" s="201">
        <v>24.2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5.0999999999999996</v>
      </c>
      <c r="L46" s="201">
        <v>406.26</v>
      </c>
      <c r="M46" s="201">
        <v>27.18</v>
      </c>
      <c r="N46" s="201">
        <v>34.89</v>
      </c>
      <c r="O46" s="201">
        <v>0</v>
      </c>
      <c r="P46" s="201">
        <v>37.090000000000003</v>
      </c>
      <c r="Q46" s="201">
        <v>3.22</v>
      </c>
      <c r="R46" s="201">
        <v>12.53</v>
      </c>
      <c r="S46" s="201">
        <v>7.8</v>
      </c>
      <c r="T46" s="201">
        <v>0</v>
      </c>
      <c r="U46" s="201">
        <v>24.74</v>
      </c>
      <c r="V46" s="201">
        <v>6.12</v>
      </c>
      <c r="W46" s="201">
        <v>13.71</v>
      </c>
      <c r="X46" s="201">
        <v>43.32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58.71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74.790000000000006</v>
      </c>
      <c r="AQ46" s="201">
        <v>26.64</v>
      </c>
      <c r="AR46" s="201">
        <v>24.2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5.0999999999999996</v>
      </c>
      <c r="L47" s="201">
        <v>395.67</v>
      </c>
      <c r="M47" s="201">
        <v>27.18</v>
      </c>
      <c r="N47" s="201">
        <v>34.89</v>
      </c>
      <c r="O47" s="201">
        <v>0</v>
      </c>
      <c r="P47" s="201">
        <v>37.090000000000003</v>
      </c>
      <c r="Q47" s="201">
        <v>3.22</v>
      </c>
      <c r="R47" s="201">
        <v>12.53</v>
      </c>
      <c r="S47" s="201">
        <v>7.8</v>
      </c>
      <c r="T47" s="201">
        <v>0</v>
      </c>
      <c r="U47" s="201">
        <v>24.74</v>
      </c>
      <c r="V47" s="201">
        <v>6.13</v>
      </c>
      <c r="W47" s="201">
        <v>13.71</v>
      </c>
      <c r="X47" s="201">
        <v>43.32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58.71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74.790000000000006</v>
      </c>
      <c r="AQ47" s="201">
        <v>26.64</v>
      </c>
      <c r="AR47" s="201">
        <v>24.2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5.0999999999999996</v>
      </c>
      <c r="L48" s="201">
        <v>386.05</v>
      </c>
      <c r="M48" s="201">
        <v>27.18</v>
      </c>
      <c r="N48" s="201">
        <v>34.89</v>
      </c>
      <c r="O48" s="201">
        <v>0</v>
      </c>
      <c r="P48" s="201">
        <v>37.090000000000003</v>
      </c>
      <c r="Q48" s="201">
        <v>3.22</v>
      </c>
      <c r="R48" s="201">
        <v>12.53</v>
      </c>
      <c r="S48" s="201">
        <v>7.8</v>
      </c>
      <c r="T48" s="201">
        <v>0</v>
      </c>
      <c r="U48" s="201">
        <v>24.74</v>
      </c>
      <c r="V48" s="201">
        <v>6.13</v>
      </c>
      <c r="W48" s="201">
        <v>13.71</v>
      </c>
      <c r="X48" s="201">
        <v>43.32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58.71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74.790000000000006</v>
      </c>
      <c r="AQ48" s="201">
        <v>26.64</v>
      </c>
      <c r="AR48" s="201">
        <v>24.2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5.0999999999999996</v>
      </c>
      <c r="L49" s="201">
        <v>370.64</v>
      </c>
      <c r="M49" s="201">
        <v>27.18</v>
      </c>
      <c r="N49" s="201">
        <v>34.89</v>
      </c>
      <c r="O49" s="201">
        <v>0</v>
      </c>
      <c r="P49" s="201">
        <v>37.090000000000003</v>
      </c>
      <c r="Q49" s="201">
        <v>3.22</v>
      </c>
      <c r="R49" s="201">
        <v>12.53</v>
      </c>
      <c r="S49" s="201">
        <v>7.8</v>
      </c>
      <c r="T49" s="201">
        <v>0</v>
      </c>
      <c r="U49" s="201">
        <v>24.74</v>
      </c>
      <c r="V49" s="201">
        <v>6.13</v>
      </c>
      <c r="W49" s="201">
        <v>13.71</v>
      </c>
      <c r="X49" s="201">
        <v>43.32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74.790000000000006</v>
      </c>
      <c r="AQ49" s="201">
        <v>26.64</v>
      </c>
      <c r="AR49" s="201">
        <v>24.2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5.0999999999999996</v>
      </c>
      <c r="L50" s="201">
        <v>356.2</v>
      </c>
      <c r="M50" s="201">
        <v>27.18</v>
      </c>
      <c r="N50" s="201">
        <v>34.89</v>
      </c>
      <c r="O50" s="201">
        <v>0</v>
      </c>
      <c r="P50" s="201">
        <v>37.090000000000003</v>
      </c>
      <c r="Q50" s="201">
        <v>3.22</v>
      </c>
      <c r="R50" s="201">
        <v>12.53</v>
      </c>
      <c r="S50" s="201">
        <v>7.8</v>
      </c>
      <c r="T50" s="201">
        <v>0</v>
      </c>
      <c r="U50" s="201">
        <v>24.74</v>
      </c>
      <c r="V50" s="201">
        <v>6.13</v>
      </c>
      <c r="W50" s="201">
        <v>13.71</v>
      </c>
      <c r="X50" s="201">
        <v>43.32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74.790000000000006</v>
      </c>
      <c r="AQ50" s="201">
        <v>26.64</v>
      </c>
      <c r="AR50" s="201">
        <v>24.2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5.0999999999999996</v>
      </c>
      <c r="L51" s="201">
        <v>335.98</v>
      </c>
      <c r="M51" s="201">
        <v>27.18</v>
      </c>
      <c r="N51" s="201">
        <v>34.89</v>
      </c>
      <c r="O51" s="201">
        <v>0</v>
      </c>
      <c r="P51" s="201">
        <v>37.090000000000003</v>
      </c>
      <c r="Q51" s="201">
        <v>3.22</v>
      </c>
      <c r="R51" s="201">
        <v>12.53</v>
      </c>
      <c r="S51" s="201">
        <v>7.8</v>
      </c>
      <c r="T51" s="201">
        <v>0</v>
      </c>
      <c r="U51" s="201">
        <v>24.74</v>
      </c>
      <c r="V51" s="201">
        <v>6.13</v>
      </c>
      <c r="W51" s="201">
        <v>13.71</v>
      </c>
      <c r="X51" s="201">
        <v>43.32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74.790000000000006</v>
      </c>
      <c r="AQ51" s="201">
        <v>26.64</v>
      </c>
      <c r="AR51" s="201">
        <v>24.2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5.0999999999999996</v>
      </c>
      <c r="L52" s="201">
        <v>320.58</v>
      </c>
      <c r="M52" s="201">
        <v>27.18</v>
      </c>
      <c r="N52" s="201">
        <v>34.89</v>
      </c>
      <c r="O52" s="201">
        <v>0</v>
      </c>
      <c r="P52" s="201">
        <v>37.090000000000003</v>
      </c>
      <c r="Q52" s="201">
        <v>3.22</v>
      </c>
      <c r="R52" s="201">
        <v>12.52</v>
      </c>
      <c r="S52" s="201">
        <v>7.8</v>
      </c>
      <c r="T52" s="201">
        <v>0</v>
      </c>
      <c r="U52" s="201">
        <v>24.74</v>
      </c>
      <c r="V52" s="201">
        <v>6.13</v>
      </c>
      <c r="W52" s="201">
        <v>13.71</v>
      </c>
      <c r="X52" s="201">
        <v>43.32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74.790000000000006</v>
      </c>
      <c r="AQ52" s="201">
        <v>26.64</v>
      </c>
      <c r="AR52" s="201">
        <v>24.2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5.0999999999999996</v>
      </c>
      <c r="L53" s="201">
        <v>307.58</v>
      </c>
      <c r="M53" s="201">
        <v>27.18</v>
      </c>
      <c r="N53" s="201">
        <v>34.89</v>
      </c>
      <c r="O53" s="201">
        <v>0</v>
      </c>
      <c r="P53" s="201">
        <v>37.090000000000003</v>
      </c>
      <c r="Q53" s="201">
        <v>3.22</v>
      </c>
      <c r="R53" s="201">
        <v>12.52</v>
      </c>
      <c r="S53" s="201">
        <v>7.8</v>
      </c>
      <c r="T53" s="201">
        <v>0</v>
      </c>
      <c r="U53" s="201">
        <v>24.74</v>
      </c>
      <c r="V53" s="201">
        <v>6.12</v>
      </c>
      <c r="W53" s="201">
        <v>13.71</v>
      </c>
      <c r="X53" s="201">
        <v>43.32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72.900000000000006</v>
      </c>
      <c r="AQ53" s="201">
        <v>26.64</v>
      </c>
      <c r="AR53" s="201">
        <v>24.2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5.0999999999999996</v>
      </c>
      <c r="L54" s="201">
        <v>307.58</v>
      </c>
      <c r="M54" s="201">
        <v>27.18</v>
      </c>
      <c r="N54" s="201">
        <v>34.89</v>
      </c>
      <c r="O54" s="201">
        <v>0</v>
      </c>
      <c r="P54" s="201">
        <v>37.090000000000003</v>
      </c>
      <c r="Q54" s="201">
        <v>3.22</v>
      </c>
      <c r="R54" s="201">
        <v>12.52</v>
      </c>
      <c r="S54" s="201">
        <v>7.8</v>
      </c>
      <c r="T54" s="201">
        <v>0</v>
      </c>
      <c r="U54" s="201">
        <v>24.74</v>
      </c>
      <c r="V54" s="201">
        <v>6.13</v>
      </c>
      <c r="W54" s="201">
        <v>13.71</v>
      </c>
      <c r="X54" s="201">
        <v>43.32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77.69</v>
      </c>
      <c r="AQ54" s="201">
        <v>26.64</v>
      </c>
      <c r="AR54" s="201">
        <v>24.2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5.0999999999999996</v>
      </c>
      <c r="L55" s="201">
        <v>307.58</v>
      </c>
      <c r="M55" s="201">
        <v>27.17</v>
      </c>
      <c r="N55" s="201">
        <v>34.89</v>
      </c>
      <c r="O55" s="201">
        <v>0</v>
      </c>
      <c r="P55" s="201">
        <v>37.1</v>
      </c>
      <c r="Q55" s="201">
        <v>1.78</v>
      </c>
      <c r="R55" s="201">
        <v>7.7</v>
      </c>
      <c r="S55" s="201">
        <v>4.62</v>
      </c>
      <c r="T55" s="201">
        <v>0</v>
      </c>
      <c r="U55" s="201">
        <v>24.74</v>
      </c>
      <c r="V55" s="201">
        <v>3.85</v>
      </c>
      <c r="W55" s="201">
        <v>13.71</v>
      </c>
      <c r="X55" s="201">
        <v>43.32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34.92</v>
      </c>
      <c r="AQ55" s="201">
        <v>7.7</v>
      </c>
      <c r="AR55" s="201">
        <v>24.2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5.0999999999999996</v>
      </c>
      <c r="L56" s="201">
        <v>307.58</v>
      </c>
      <c r="M56" s="201">
        <v>27.17</v>
      </c>
      <c r="N56" s="201">
        <v>34.89</v>
      </c>
      <c r="O56" s="201">
        <v>0</v>
      </c>
      <c r="P56" s="201">
        <v>37.1</v>
      </c>
      <c r="Q56" s="201">
        <v>1.78</v>
      </c>
      <c r="R56" s="201">
        <v>7.7</v>
      </c>
      <c r="S56" s="201">
        <v>4.62</v>
      </c>
      <c r="T56" s="201">
        <v>0</v>
      </c>
      <c r="U56" s="201">
        <v>24.74</v>
      </c>
      <c r="V56" s="201">
        <v>3.85</v>
      </c>
      <c r="W56" s="201">
        <v>13.71</v>
      </c>
      <c r="X56" s="201">
        <v>43.32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24.07</v>
      </c>
      <c r="AQ56" s="201">
        <v>7.7</v>
      </c>
      <c r="AR56" s="201">
        <v>24.2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5.0999999999999996</v>
      </c>
      <c r="L57" s="201">
        <v>307.58</v>
      </c>
      <c r="M57" s="201">
        <v>27.17</v>
      </c>
      <c r="N57" s="201">
        <v>34.89</v>
      </c>
      <c r="O57" s="201">
        <v>0</v>
      </c>
      <c r="P57" s="201">
        <v>37.1</v>
      </c>
      <c r="Q57" s="201">
        <v>1.78</v>
      </c>
      <c r="R57" s="201">
        <v>7.7</v>
      </c>
      <c r="S57" s="201">
        <v>4.62</v>
      </c>
      <c r="T57" s="201">
        <v>0</v>
      </c>
      <c r="U57" s="201">
        <v>24.74</v>
      </c>
      <c r="V57" s="201">
        <v>3.85</v>
      </c>
      <c r="W57" s="201">
        <v>13.71</v>
      </c>
      <c r="X57" s="201">
        <v>43.32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24.07</v>
      </c>
      <c r="AQ57" s="201">
        <v>7.7</v>
      </c>
      <c r="AR57" s="201">
        <v>24.2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5.0999999999999996</v>
      </c>
      <c r="L58" s="201">
        <v>307.58</v>
      </c>
      <c r="M58" s="201">
        <v>27.17</v>
      </c>
      <c r="N58" s="201">
        <v>34.89</v>
      </c>
      <c r="O58" s="201">
        <v>0</v>
      </c>
      <c r="P58" s="201">
        <v>37.1</v>
      </c>
      <c r="Q58" s="201">
        <v>1.78</v>
      </c>
      <c r="R58" s="201">
        <v>7.7</v>
      </c>
      <c r="S58" s="201">
        <v>4.62</v>
      </c>
      <c r="T58" s="201">
        <v>0</v>
      </c>
      <c r="U58" s="201">
        <v>24.74</v>
      </c>
      <c r="V58" s="201">
        <v>3.85</v>
      </c>
      <c r="W58" s="201">
        <v>13.71</v>
      </c>
      <c r="X58" s="201">
        <v>43.32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24.07</v>
      </c>
      <c r="AQ58" s="201">
        <v>7.7</v>
      </c>
      <c r="AR58" s="201">
        <v>24.2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5.0999999999999996</v>
      </c>
      <c r="L59" s="201">
        <v>307.58</v>
      </c>
      <c r="M59" s="201">
        <v>27.17</v>
      </c>
      <c r="N59" s="201">
        <v>34.89</v>
      </c>
      <c r="O59" s="201">
        <v>0</v>
      </c>
      <c r="P59" s="201">
        <v>37.1</v>
      </c>
      <c r="Q59" s="201">
        <v>1.78</v>
      </c>
      <c r="R59" s="201">
        <v>7.7</v>
      </c>
      <c r="S59" s="201">
        <v>4.62</v>
      </c>
      <c r="T59" s="201">
        <v>0</v>
      </c>
      <c r="U59" s="201">
        <v>24.74</v>
      </c>
      <c r="V59" s="201">
        <v>3.85</v>
      </c>
      <c r="W59" s="201">
        <v>13.71</v>
      </c>
      <c r="X59" s="201">
        <v>43.32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48.14</v>
      </c>
      <c r="AQ59" s="201">
        <v>7.7</v>
      </c>
      <c r="AR59" s="201">
        <v>24.2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5.0999999999999996</v>
      </c>
      <c r="L60" s="201">
        <v>307.58</v>
      </c>
      <c r="M60" s="201">
        <v>27.17</v>
      </c>
      <c r="N60" s="201">
        <v>34.89</v>
      </c>
      <c r="O60" s="201">
        <v>0</v>
      </c>
      <c r="P60" s="201">
        <v>37.1</v>
      </c>
      <c r="Q60" s="201">
        <v>1.78</v>
      </c>
      <c r="R60" s="201">
        <v>7.7</v>
      </c>
      <c r="S60" s="201">
        <v>4.62</v>
      </c>
      <c r="T60" s="201">
        <v>0</v>
      </c>
      <c r="U60" s="201">
        <v>24.74</v>
      </c>
      <c r="V60" s="201">
        <v>3.85</v>
      </c>
      <c r="W60" s="201">
        <v>13.71</v>
      </c>
      <c r="X60" s="201">
        <v>43.32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48.14</v>
      </c>
      <c r="AQ60" s="201">
        <v>7.7</v>
      </c>
      <c r="AR60" s="201">
        <v>24.2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5.0999999999999996</v>
      </c>
      <c r="L61" s="201">
        <v>307.58</v>
      </c>
      <c r="M61" s="201">
        <v>27.17</v>
      </c>
      <c r="N61" s="201">
        <v>34.89</v>
      </c>
      <c r="O61" s="201">
        <v>0</v>
      </c>
      <c r="P61" s="201">
        <v>37.1</v>
      </c>
      <c r="Q61" s="201">
        <v>1.78</v>
      </c>
      <c r="R61" s="201">
        <v>7.7</v>
      </c>
      <c r="S61" s="201">
        <v>4.62</v>
      </c>
      <c r="T61" s="201">
        <v>0</v>
      </c>
      <c r="U61" s="201">
        <v>24.74</v>
      </c>
      <c r="V61" s="201">
        <v>3.85</v>
      </c>
      <c r="W61" s="201">
        <v>13.71</v>
      </c>
      <c r="X61" s="201">
        <v>43.32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47.8</v>
      </c>
      <c r="AQ61" s="201">
        <v>7.7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5.0999999999999996</v>
      </c>
      <c r="L62" s="201">
        <v>307.58</v>
      </c>
      <c r="M62" s="201">
        <v>27.17</v>
      </c>
      <c r="N62" s="201">
        <v>34.89</v>
      </c>
      <c r="O62" s="201">
        <v>0</v>
      </c>
      <c r="P62" s="201">
        <v>37.1</v>
      </c>
      <c r="Q62" s="201">
        <v>1.78</v>
      </c>
      <c r="R62" s="201">
        <v>7.7</v>
      </c>
      <c r="S62" s="201">
        <v>4.62</v>
      </c>
      <c r="T62" s="201">
        <v>0</v>
      </c>
      <c r="U62" s="201">
        <v>24.74</v>
      </c>
      <c r="V62" s="201">
        <v>3.85</v>
      </c>
      <c r="W62" s="201">
        <v>13.71</v>
      </c>
      <c r="X62" s="201">
        <v>43.32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47.8</v>
      </c>
      <c r="AQ62" s="201">
        <v>7.7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5.0999999999999996</v>
      </c>
      <c r="L63" s="201">
        <v>307.48</v>
      </c>
      <c r="M63" s="201">
        <v>27.18</v>
      </c>
      <c r="N63" s="201">
        <v>34.89</v>
      </c>
      <c r="O63" s="201">
        <v>0</v>
      </c>
      <c r="P63" s="201">
        <v>37.090000000000003</v>
      </c>
      <c r="Q63" s="201">
        <v>1.92</v>
      </c>
      <c r="R63" s="201">
        <v>7.7</v>
      </c>
      <c r="S63" s="201">
        <v>4.8099999999999996</v>
      </c>
      <c r="T63" s="201">
        <v>0</v>
      </c>
      <c r="U63" s="201">
        <v>24.74</v>
      </c>
      <c r="V63" s="201">
        <v>6.12</v>
      </c>
      <c r="W63" s="201">
        <v>13.71</v>
      </c>
      <c r="X63" s="201">
        <v>43.32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72.81</v>
      </c>
      <c r="AQ63" s="201">
        <v>7.48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5.0999999999999996</v>
      </c>
      <c r="L64" s="201">
        <v>307.48</v>
      </c>
      <c r="M64" s="201">
        <v>27.18</v>
      </c>
      <c r="N64" s="201">
        <v>34.89</v>
      </c>
      <c r="O64" s="201">
        <v>0</v>
      </c>
      <c r="P64" s="201">
        <v>37.090000000000003</v>
      </c>
      <c r="Q64" s="201">
        <v>1.92</v>
      </c>
      <c r="R64" s="201">
        <v>7.7</v>
      </c>
      <c r="S64" s="201">
        <v>4.8099999999999996</v>
      </c>
      <c r="T64" s="201">
        <v>0</v>
      </c>
      <c r="U64" s="201">
        <v>24.74</v>
      </c>
      <c r="V64" s="201">
        <v>6.12</v>
      </c>
      <c r="W64" s="201">
        <v>13.71</v>
      </c>
      <c r="X64" s="201">
        <v>43.32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72.81</v>
      </c>
      <c r="AQ64" s="201">
        <v>7.48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5.0999999999999996</v>
      </c>
      <c r="L65" s="201">
        <v>307.48</v>
      </c>
      <c r="M65" s="201">
        <v>27.18</v>
      </c>
      <c r="N65" s="201">
        <v>34.89</v>
      </c>
      <c r="O65" s="201">
        <v>0</v>
      </c>
      <c r="P65" s="201">
        <v>37.090000000000003</v>
      </c>
      <c r="Q65" s="201">
        <v>1.92</v>
      </c>
      <c r="R65" s="201">
        <v>7.7</v>
      </c>
      <c r="S65" s="201">
        <v>4.8099999999999996</v>
      </c>
      <c r="T65" s="201">
        <v>0</v>
      </c>
      <c r="U65" s="201">
        <v>24.74</v>
      </c>
      <c r="V65" s="201">
        <v>6.12</v>
      </c>
      <c r="W65" s="201">
        <v>13.71</v>
      </c>
      <c r="X65" s="201">
        <v>43.32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48.13</v>
      </c>
      <c r="AQ65" s="201">
        <v>7.7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5.0999999999999996</v>
      </c>
      <c r="L66" s="201">
        <v>307.48</v>
      </c>
      <c r="M66" s="201">
        <v>27.18</v>
      </c>
      <c r="N66" s="201">
        <v>34.89</v>
      </c>
      <c r="O66" s="201">
        <v>0</v>
      </c>
      <c r="P66" s="201">
        <v>37.090000000000003</v>
      </c>
      <c r="Q66" s="201">
        <v>1.92</v>
      </c>
      <c r="R66" s="201">
        <v>7.7</v>
      </c>
      <c r="S66" s="201">
        <v>4.8099999999999996</v>
      </c>
      <c r="T66" s="201">
        <v>0</v>
      </c>
      <c r="U66" s="201">
        <v>24.74</v>
      </c>
      <c r="V66" s="201">
        <v>6.12</v>
      </c>
      <c r="W66" s="201">
        <v>13.71</v>
      </c>
      <c r="X66" s="201">
        <v>43.32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48.13</v>
      </c>
      <c r="AQ66" s="201">
        <v>7.7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5.0999999999999996</v>
      </c>
      <c r="L67" s="201">
        <v>307.48</v>
      </c>
      <c r="M67" s="201">
        <v>27.18</v>
      </c>
      <c r="N67" s="201">
        <v>34.89</v>
      </c>
      <c r="O67" s="201">
        <v>0</v>
      </c>
      <c r="P67" s="201">
        <v>37.090000000000003</v>
      </c>
      <c r="Q67" s="201">
        <v>1.92</v>
      </c>
      <c r="R67" s="201">
        <v>12.37</v>
      </c>
      <c r="S67" s="201">
        <v>4.8099999999999996</v>
      </c>
      <c r="T67" s="201">
        <v>0</v>
      </c>
      <c r="U67" s="201">
        <v>24.74</v>
      </c>
      <c r="V67" s="201">
        <v>6.12</v>
      </c>
      <c r="W67" s="201">
        <v>13.71</v>
      </c>
      <c r="X67" s="201">
        <v>43.32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74.790000000000006</v>
      </c>
      <c r="AQ67" s="201">
        <v>7.7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5.0999999999999996</v>
      </c>
      <c r="L68" s="201">
        <v>307.48</v>
      </c>
      <c r="M68" s="201">
        <v>27.18</v>
      </c>
      <c r="N68" s="201">
        <v>34.89</v>
      </c>
      <c r="O68" s="201">
        <v>0</v>
      </c>
      <c r="P68" s="201">
        <v>37.090000000000003</v>
      </c>
      <c r="Q68" s="201">
        <v>3.22</v>
      </c>
      <c r="R68" s="201">
        <v>12.52</v>
      </c>
      <c r="S68" s="201">
        <v>7.8</v>
      </c>
      <c r="T68" s="201">
        <v>0</v>
      </c>
      <c r="U68" s="201">
        <v>24.74</v>
      </c>
      <c r="V68" s="201">
        <v>6.13</v>
      </c>
      <c r="W68" s="201">
        <v>13.71</v>
      </c>
      <c r="X68" s="201">
        <v>43.32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74.790000000000006</v>
      </c>
      <c r="AQ68" s="201">
        <v>26.64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5.0999999999999996</v>
      </c>
      <c r="L69" s="201">
        <v>307.48</v>
      </c>
      <c r="M69" s="201">
        <v>27.18</v>
      </c>
      <c r="N69" s="201">
        <v>34.89</v>
      </c>
      <c r="O69" s="201">
        <v>0</v>
      </c>
      <c r="P69" s="201">
        <v>37.090000000000003</v>
      </c>
      <c r="Q69" s="201">
        <v>3.22</v>
      </c>
      <c r="R69" s="201">
        <v>12.52</v>
      </c>
      <c r="S69" s="201">
        <v>7.8</v>
      </c>
      <c r="T69" s="201">
        <v>0</v>
      </c>
      <c r="U69" s="201">
        <v>24.74</v>
      </c>
      <c r="V69" s="201">
        <v>6.13</v>
      </c>
      <c r="W69" s="201">
        <v>13.71</v>
      </c>
      <c r="X69" s="201">
        <v>43.32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74.790000000000006</v>
      </c>
      <c r="AQ69" s="201">
        <v>26.64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5.0999999999999996</v>
      </c>
      <c r="L70" s="201">
        <v>306.14</v>
      </c>
      <c r="M70" s="201">
        <v>27.18</v>
      </c>
      <c r="N70" s="201">
        <v>34.89</v>
      </c>
      <c r="O70" s="201">
        <v>0</v>
      </c>
      <c r="P70" s="201">
        <v>37.090000000000003</v>
      </c>
      <c r="Q70" s="201">
        <v>3.22</v>
      </c>
      <c r="R70" s="201">
        <v>12.53</v>
      </c>
      <c r="S70" s="201">
        <v>7.8</v>
      </c>
      <c r="T70" s="201">
        <v>0</v>
      </c>
      <c r="U70" s="201">
        <v>24.74</v>
      </c>
      <c r="V70" s="201">
        <v>6.13</v>
      </c>
      <c r="W70" s="201">
        <v>13.71</v>
      </c>
      <c r="X70" s="201">
        <v>43.32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74.790000000000006</v>
      </c>
      <c r="AQ70" s="201">
        <v>26.64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5.0999999999999996</v>
      </c>
      <c r="L71" s="201">
        <v>336.95</v>
      </c>
      <c r="M71" s="201">
        <v>27.18</v>
      </c>
      <c r="N71" s="201">
        <v>34.89</v>
      </c>
      <c r="O71" s="201">
        <v>0</v>
      </c>
      <c r="P71" s="201">
        <v>37.090000000000003</v>
      </c>
      <c r="Q71" s="201">
        <v>3.22</v>
      </c>
      <c r="R71" s="201">
        <v>12.53</v>
      </c>
      <c r="S71" s="201">
        <v>7.8</v>
      </c>
      <c r="T71" s="201">
        <v>0</v>
      </c>
      <c r="U71" s="201">
        <v>24.74</v>
      </c>
      <c r="V71" s="201">
        <v>6.13</v>
      </c>
      <c r="W71" s="201">
        <v>13.71</v>
      </c>
      <c r="X71" s="201">
        <v>43.32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74.790000000000006</v>
      </c>
      <c r="AQ71" s="201">
        <v>26.64</v>
      </c>
      <c r="AR71" s="201">
        <v>18.73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5.0999999999999996</v>
      </c>
      <c r="L72" s="201">
        <v>373.53</v>
      </c>
      <c r="M72" s="201">
        <v>27.18</v>
      </c>
      <c r="N72" s="201">
        <v>34.89</v>
      </c>
      <c r="O72" s="201">
        <v>0</v>
      </c>
      <c r="P72" s="201">
        <v>37.090000000000003</v>
      </c>
      <c r="Q72" s="201">
        <v>3.22</v>
      </c>
      <c r="R72" s="201">
        <v>12.53</v>
      </c>
      <c r="S72" s="201">
        <v>7.8</v>
      </c>
      <c r="T72" s="201">
        <v>0</v>
      </c>
      <c r="U72" s="201">
        <v>24.74</v>
      </c>
      <c r="V72" s="201">
        <v>6.13</v>
      </c>
      <c r="W72" s="201">
        <v>13.71</v>
      </c>
      <c r="X72" s="201">
        <v>43.32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74.790000000000006</v>
      </c>
      <c r="AQ72" s="201">
        <v>26.64</v>
      </c>
      <c r="AR72" s="201">
        <v>9.23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5.0999999999999996</v>
      </c>
      <c r="L73" s="201">
        <v>373.53</v>
      </c>
      <c r="M73" s="201">
        <v>27.18</v>
      </c>
      <c r="N73" s="201">
        <v>31.05</v>
      </c>
      <c r="O73" s="201">
        <v>0</v>
      </c>
      <c r="P73" s="201">
        <v>37.090000000000003</v>
      </c>
      <c r="Q73" s="201">
        <v>3.22</v>
      </c>
      <c r="R73" s="201">
        <v>12.53</v>
      </c>
      <c r="S73" s="201">
        <v>7.8</v>
      </c>
      <c r="T73" s="201">
        <v>0</v>
      </c>
      <c r="U73" s="201">
        <v>24.74</v>
      </c>
      <c r="V73" s="201">
        <v>6.12</v>
      </c>
      <c r="W73" s="201">
        <v>13.71</v>
      </c>
      <c r="X73" s="201">
        <v>43.32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74.790000000000006</v>
      </c>
      <c r="AQ73" s="201">
        <v>26.64</v>
      </c>
      <c r="AR73" s="201">
        <v>3.83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5.0999999999999996</v>
      </c>
      <c r="L74" s="201">
        <v>373.53</v>
      </c>
      <c r="M74" s="201">
        <v>27.18</v>
      </c>
      <c r="N74" s="201">
        <v>34.89</v>
      </c>
      <c r="O74" s="201">
        <v>0</v>
      </c>
      <c r="P74" s="201">
        <v>37.090000000000003</v>
      </c>
      <c r="Q74" s="201">
        <v>3.22</v>
      </c>
      <c r="R74" s="201">
        <v>12.53</v>
      </c>
      <c r="S74" s="201">
        <v>7.8</v>
      </c>
      <c r="T74" s="201">
        <v>0</v>
      </c>
      <c r="U74" s="201">
        <v>24.74</v>
      </c>
      <c r="V74" s="201">
        <v>6.12</v>
      </c>
      <c r="W74" s="201">
        <v>13.71</v>
      </c>
      <c r="X74" s="201">
        <v>43.32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74.790000000000006</v>
      </c>
      <c r="AQ74" s="201">
        <v>26.64</v>
      </c>
      <c r="AR74" s="201">
        <v>0.97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5.0999999999999996</v>
      </c>
      <c r="L75" s="201">
        <v>404.34</v>
      </c>
      <c r="M75" s="201">
        <v>27.18</v>
      </c>
      <c r="N75" s="201">
        <v>34.89</v>
      </c>
      <c r="O75" s="201">
        <v>0</v>
      </c>
      <c r="P75" s="201">
        <v>37.090000000000003</v>
      </c>
      <c r="Q75" s="201">
        <v>3.22</v>
      </c>
      <c r="R75" s="201">
        <v>12.53</v>
      </c>
      <c r="S75" s="201">
        <v>7.8</v>
      </c>
      <c r="T75" s="201">
        <v>0</v>
      </c>
      <c r="U75" s="201">
        <v>24.74</v>
      </c>
      <c r="V75" s="201">
        <v>6.12</v>
      </c>
      <c r="W75" s="201">
        <v>13.71</v>
      </c>
      <c r="X75" s="201">
        <v>43.32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74.790000000000006</v>
      </c>
      <c r="AQ75" s="201">
        <v>26.64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5.0999999999999996</v>
      </c>
      <c r="L76" s="201">
        <v>433.22</v>
      </c>
      <c r="M76" s="201">
        <v>27.18</v>
      </c>
      <c r="N76" s="201">
        <v>34.89</v>
      </c>
      <c r="O76" s="201">
        <v>0</v>
      </c>
      <c r="P76" s="201">
        <v>37.090000000000003</v>
      </c>
      <c r="Q76" s="201">
        <v>3.22</v>
      </c>
      <c r="R76" s="201">
        <v>12.53</v>
      </c>
      <c r="S76" s="201">
        <v>7.8</v>
      </c>
      <c r="T76" s="201">
        <v>0</v>
      </c>
      <c r="U76" s="201">
        <v>24.74</v>
      </c>
      <c r="V76" s="201">
        <v>6.12</v>
      </c>
      <c r="W76" s="201">
        <v>13.71</v>
      </c>
      <c r="X76" s="201">
        <v>43.32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74.790000000000006</v>
      </c>
      <c r="AQ76" s="201">
        <v>26.64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5.0999999999999996</v>
      </c>
      <c r="L77" s="201">
        <v>490.98</v>
      </c>
      <c r="M77" s="201">
        <v>27.18</v>
      </c>
      <c r="N77" s="201">
        <v>34.89</v>
      </c>
      <c r="O77" s="201">
        <v>0</v>
      </c>
      <c r="P77" s="201">
        <v>37.090000000000003</v>
      </c>
      <c r="Q77" s="201">
        <v>1.92</v>
      </c>
      <c r="R77" s="201">
        <v>12.53</v>
      </c>
      <c r="S77" s="201">
        <v>4.8099999999999996</v>
      </c>
      <c r="T77" s="201">
        <v>0</v>
      </c>
      <c r="U77" s="201">
        <v>24.74</v>
      </c>
      <c r="V77" s="201">
        <v>6.12</v>
      </c>
      <c r="W77" s="201">
        <v>13.71</v>
      </c>
      <c r="X77" s="201">
        <v>43.32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56.81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74.790000000000006</v>
      </c>
      <c r="AQ77" s="201">
        <v>7.7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5.0999999999999996</v>
      </c>
      <c r="L78" s="201">
        <v>556.91999999999996</v>
      </c>
      <c r="M78" s="201">
        <v>27.18</v>
      </c>
      <c r="N78" s="201">
        <v>34.89</v>
      </c>
      <c r="O78" s="201">
        <v>0</v>
      </c>
      <c r="P78" s="201">
        <v>37.090000000000003</v>
      </c>
      <c r="Q78" s="201">
        <v>3.22</v>
      </c>
      <c r="R78" s="201">
        <v>12.53</v>
      </c>
      <c r="S78" s="201">
        <v>7.8</v>
      </c>
      <c r="T78" s="201">
        <v>0</v>
      </c>
      <c r="U78" s="201">
        <v>24.74</v>
      </c>
      <c r="V78" s="201">
        <v>6.12</v>
      </c>
      <c r="W78" s="201">
        <v>13.71</v>
      </c>
      <c r="X78" s="201">
        <v>43.32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56.81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74.790000000000006</v>
      </c>
      <c r="AQ78" s="201">
        <v>26.64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5.0999999999999996</v>
      </c>
      <c r="L79" s="201">
        <v>556.91999999999996</v>
      </c>
      <c r="M79" s="201">
        <v>27.18</v>
      </c>
      <c r="N79" s="201">
        <v>34.89</v>
      </c>
      <c r="O79" s="201">
        <v>0</v>
      </c>
      <c r="P79" s="201">
        <v>37.090000000000003</v>
      </c>
      <c r="Q79" s="201">
        <v>3.22</v>
      </c>
      <c r="R79" s="201">
        <v>12.53</v>
      </c>
      <c r="S79" s="201">
        <v>7.8</v>
      </c>
      <c r="T79" s="201">
        <v>0</v>
      </c>
      <c r="U79" s="201">
        <v>24.74</v>
      </c>
      <c r="V79" s="201">
        <v>6.12</v>
      </c>
      <c r="W79" s="201">
        <v>13.71</v>
      </c>
      <c r="X79" s="201">
        <v>43.32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56.81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74.790000000000006</v>
      </c>
      <c r="AQ79" s="201">
        <v>26.64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5.0999999999999996</v>
      </c>
      <c r="L80" s="201">
        <v>556.91999999999996</v>
      </c>
      <c r="M80" s="201">
        <v>27.18</v>
      </c>
      <c r="N80" s="201">
        <v>34.89</v>
      </c>
      <c r="O80" s="201">
        <v>0</v>
      </c>
      <c r="P80" s="201">
        <v>37.090000000000003</v>
      </c>
      <c r="Q80" s="201">
        <v>3.22</v>
      </c>
      <c r="R80" s="201">
        <v>12.53</v>
      </c>
      <c r="S80" s="201">
        <v>7.8</v>
      </c>
      <c r="T80" s="201">
        <v>0</v>
      </c>
      <c r="U80" s="201">
        <v>24.74</v>
      </c>
      <c r="V80" s="201">
        <v>6.12</v>
      </c>
      <c r="W80" s="201">
        <v>13.71</v>
      </c>
      <c r="X80" s="201">
        <v>43.32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56.81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74.790000000000006</v>
      </c>
      <c r="AQ80" s="201">
        <v>26.64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5.0999999999999996</v>
      </c>
      <c r="L81" s="201">
        <v>556.91999999999996</v>
      </c>
      <c r="M81" s="201">
        <v>27.18</v>
      </c>
      <c r="N81" s="201">
        <v>34.89</v>
      </c>
      <c r="O81" s="201">
        <v>0</v>
      </c>
      <c r="P81" s="201">
        <v>37.090000000000003</v>
      </c>
      <c r="Q81" s="201">
        <v>3.22</v>
      </c>
      <c r="R81" s="201">
        <v>12.53</v>
      </c>
      <c r="S81" s="201">
        <v>7.8</v>
      </c>
      <c r="T81" s="201">
        <v>0</v>
      </c>
      <c r="U81" s="201">
        <v>24.74</v>
      </c>
      <c r="V81" s="201">
        <v>6.12</v>
      </c>
      <c r="W81" s="201">
        <v>13.71</v>
      </c>
      <c r="X81" s="201">
        <v>43.32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56.81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74.790000000000006</v>
      </c>
      <c r="AQ81" s="201">
        <v>26.64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5.0999999999999996</v>
      </c>
      <c r="L82" s="201">
        <v>481.36</v>
      </c>
      <c r="M82" s="201">
        <v>27.18</v>
      </c>
      <c r="N82" s="201">
        <v>34.89</v>
      </c>
      <c r="O82" s="201">
        <v>0</v>
      </c>
      <c r="P82" s="201">
        <v>37.090000000000003</v>
      </c>
      <c r="Q82" s="201">
        <v>1.93</v>
      </c>
      <c r="R82" s="201">
        <v>7.7</v>
      </c>
      <c r="S82" s="201">
        <v>4.8099999999999996</v>
      </c>
      <c r="T82" s="201">
        <v>0</v>
      </c>
      <c r="U82" s="201">
        <v>24.74</v>
      </c>
      <c r="V82" s="201">
        <v>6.12</v>
      </c>
      <c r="W82" s="201">
        <v>13.71</v>
      </c>
      <c r="X82" s="201">
        <v>43.32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56.81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74.790000000000006</v>
      </c>
      <c r="AQ82" s="201">
        <v>7.7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5.0999999999999996</v>
      </c>
      <c r="L83" s="201">
        <v>433.22</v>
      </c>
      <c r="M83" s="201">
        <v>27.18</v>
      </c>
      <c r="N83" s="201">
        <v>34.89</v>
      </c>
      <c r="O83" s="201">
        <v>0</v>
      </c>
      <c r="P83" s="201">
        <v>37.090000000000003</v>
      </c>
      <c r="Q83" s="201">
        <v>3.22</v>
      </c>
      <c r="R83" s="201">
        <v>12.53</v>
      </c>
      <c r="S83" s="201">
        <v>7.8</v>
      </c>
      <c r="T83" s="201">
        <v>0</v>
      </c>
      <c r="U83" s="201">
        <v>24.74</v>
      </c>
      <c r="V83" s="201">
        <v>6.12</v>
      </c>
      <c r="W83" s="201">
        <v>13.71</v>
      </c>
      <c r="X83" s="201">
        <v>43.32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56.81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74.790000000000006</v>
      </c>
      <c r="AQ83" s="201">
        <v>26.64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5.0999999999999996</v>
      </c>
      <c r="L84" s="201">
        <v>375.46</v>
      </c>
      <c r="M84" s="201">
        <v>27.18</v>
      </c>
      <c r="N84" s="201">
        <v>34.89</v>
      </c>
      <c r="O84" s="201">
        <v>0</v>
      </c>
      <c r="P84" s="201">
        <v>37.090000000000003</v>
      </c>
      <c r="Q84" s="201">
        <v>3.22</v>
      </c>
      <c r="R84" s="201">
        <v>12.53</v>
      </c>
      <c r="S84" s="201">
        <v>7.8</v>
      </c>
      <c r="T84" s="201">
        <v>0</v>
      </c>
      <c r="U84" s="201">
        <v>24.74</v>
      </c>
      <c r="V84" s="201">
        <v>6.12</v>
      </c>
      <c r="W84" s="201">
        <v>13.71</v>
      </c>
      <c r="X84" s="201">
        <v>43.32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56.81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74.790000000000006</v>
      </c>
      <c r="AQ84" s="201">
        <v>26.64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5.0999999999999996</v>
      </c>
      <c r="L85" s="201">
        <v>336.95</v>
      </c>
      <c r="M85" s="201">
        <v>27.18</v>
      </c>
      <c r="N85" s="201">
        <v>34.89</v>
      </c>
      <c r="O85" s="201">
        <v>0</v>
      </c>
      <c r="P85" s="201">
        <v>37.090000000000003</v>
      </c>
      <c r="Q85" s="201">
        <v>3.22</v>
      </c>
      <c r="R85" s="201">
        <v>12.53</v>
      </c>
      <c r="S85" s="201">
        <v>7.8</v>
      </c>
      <c r="T85" s="201">
        <v>0</v>
      </c>
      <c r="U85" s="201">
        <v>24.74</v>
      </c>
      <c r="V85" s="201">
        <v>4.21</v>
      </c>
      <c r="W85" s="201">
        <v>13.71</v>
      </c>
      <c r="X85" s="201">
        <v>43.32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56.81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74.790000000000006</v>
      </c>
      <c r="AQ85" s="201">
        <v>26.64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5.0999999999999996</v>
      </c>
      <c r="L86" s="201">
        <v>306.14</v>
      </c>
      <c r="M86" s="201">
        <v>27.18</v>
      </c>
      <c r="N86" s="201">
        <v>34.89</v>
      </c>
      <c r="O86" s="201">
        <v>0</v>
      </c>
      <c r="P86" s="201">
        <v>37.090000000000003</v>
      </c>
      <c r="Q86" s="201">
        <v>3.22</v>
      </c>
      <c r="R86" s="201">
        <v>12.53</v>
      </c>
      <c r="S86" s="201">
        <v>7.8</v>
      </c>
      <c r="T86" s="201">
        <v>0</v>
      </c>
      <c r="U86" s="201">
        <v>24.74</v>
      </c>
      <c r="V86" s="201">
        <v>4.21</v>
      </c>
      <c r="W86" s="201">
        <v>13.71</v>
      </c>
      <c r="X86" s="201">
        <v>43.32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56.81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74.790000000000006</v>
      </c>
      <c r="AQ86" s="201">
        <v>26.17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5.0999999999999996</v>
      </c>
      <c r="L87" s="201">
        <v>306.14</v>
      </c>
      <c r="M87" s="201">
        <v>27.18</v>
      </c>
      <c r="N87" s="201">
        <v>34.89</v>
      </c>
      <c r="O87" s="201">
        <v>0</v>
      </c>
      <c r="P87" s="201">
        <v>37.090000000000003</v>
      </c>
      <c r="Q87" s="201">
        <v>3.22</v>
      </c>
      <c r="R87" s="201">
        <v>12.53</v>
      </c>
      <c r="S87" s="201">
        <v>7.8</v>
      </c>
      <c r="T87" s="201">
        <v>0</v>
      </c>
      <c r="U87" s="201">
        <v>24.74</v>
      </c>
      <c r="V87" s="201">
        <v>4.21</v>
      </c>
      <c r="W87" s="201">
        <v>13.71</v>
      </c>
      <c r="X87" s="201">
        <v>43.32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56.81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74.790000000000006</v>
      </c>
      <c r="AQ87" s="201">
        <v>26.64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5.0999999999999996</v>
      </c>
      <c r="L88" s="201">
        <v>306.14</v>
      </c>
      <c r="M88" s="201">
        <v>27.18</v>
      </c>
      <c r="N88" s="201">
        <v>34.89</v>
      </c>
      <c r="O88" s="201">
        <v>0</v>
      </c>
      <c r="P88" s="201">
        <v>37.090000000000003</v>
      </c>
      <c r="Q88" s="201">
        <v>3.22</v>
      </c>
      <c r="R88" s="201">
        <v>12.53</v>
      </c>
      <c r="S88" s="201">
        <v>7.8</v>
      </c>
      <c r="T88" s="201">
        <v>0</v>
      </c>
      <c r="U88" s="201">
        <v>24.74</v>
      </c>
      <c r="V88" s="201">
        <v>4.21</v>
      </c>
      <c r="W88" s="201">
        <v>13.71</v>
      </c>
      <c r="X88" s="201">
        <v>43.32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56.81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74.790000000000006</v>
      </c>
      <c r="AQ88" s="201">
        <v>26.64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5.0999999999999996</v>
      </c>
      <c r="L89" s="201">
        <v>306.14</v>
      </c>
      <c r="M89" s="201">
        <v>27.18</v>
      </c>
      <c r="N89" s="201">
        <v>34.89</v>
      </c>
      <c r="O89" s="201">
        <v>0</v>
      </c>
      <c r="P89" s="201">
        <v>37.090000000000003</v>
      </c>
      <c r="Q89" s="201">
        <v>3.22</v>
      </c>
      <c r="R89" s="201">
        <v>12.53</v>
      </c>
      <c r="S89" s="201">
        <v>7.8</v>
      </c>
      <c r="T89" s="201">
        <v>0</v>
      </c>
      <c r="U89" s="201">
        <v>24.74</v>
      </c>
      <c r="V89" s="201">
        <v>4.21</v>
      </c>
      <c r="W89" s="201">
        <v>13.71</v>
      </c>
      <c r="X89" s="201">
        <v>43.32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56.81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74.790000000000006</v>
      </c>
      <c r="AQ89" s="201">
        <v>26.64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5.0999999999999996</v>
      </c>
      <c r="L90" s="201">
        <v>306.14</v>
      </c>
      <c r="M90" s="201">
        <v>27.18</v>
      </c>
      <c r="N90" s="201">
        <v>34.89</v>
      </c>
      <c r="O90" s="201">
        <v>0</v>
      </c>
      <c r="P90" s="201">
        <v>37.090000000000003</v>
      </c>
      <c r="Q90" s="201">
        <v>3.22</v>
      </c>
      <c r="R90" s="201">
        <v>12.53</v>
      </c>
      <c r="S90" s="201">
        <v>7.8</v>
      </c>
      <c r="T90" s="201">
        <v>0</v>
      </c>
      <c r="U90" s="201">
        <v>24.74</v>
      </c>
      <c r="V90" s="201">
        <v>4.21</v>
      </c>
      <c r="W90" s="201">
        <v>13.71</v>
      </c>
      <c r="X90" s="201">
        <v>43.32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56.81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74.790000000000006</v>
      </c>
      <c r="AQ90" s="201">
        <v>26.64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5.0999999999999996</v>
      </c>
      <c r="L91" s="201">
        <v>306.14</v>
      </c>
      <c r="M91" s="201">
        <v>27.18</v>
      </c>
      <c r="N91" s="201">
        <v>34.89</v>
      </c>
      <c r="O91" s="201">
        <v>0</v>
      </c>
      <c r="P91" s="201">
        <v>37.090000000000003</v>
      </c>
      <c r="Q91" s="201">
        <v>1.92</v>
      </c>
      <c r="R91" s="201">
        <v>12.53</v>
      </c>
      <c r="S91" s="201">
        <v>4.8099999999999996</v>
      </c>
      <c r="T91" s="201">
        <v>0</v>
      </c>
      <c r="U91" s="201">
        <v>24.74</v>
      </c>
      <c r="V91" s="201">
        <v>4.21</v>
      </c>
      <c r="W91" s="201">
        <v>13.71</v>
      </c>
      <c r="X91" s="201">
        <v>43.32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74.790000000000006</v>
      </c>
      <c r="AQ91" s="201">
        <v>7.7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5.0999999999999996</v>
      </c>
      <c r="L92" s="201">
        <v>306.14</v>
      </c>
      <c r="M92" s="201">
        <v>27.18</v>
      </c>
      <c r="N92" s="201">
        <v>34.89</v>
      </c>
      <c r="O92" s="201">
        <v>0</v>
      </c>
      <c r="P92" s="201">
        <v>37.090000000000003</v>
      </c>
      <c r="Q92" s="201">
        <v>1.92</v>
      </c>
      <c r="R92" s="201">
        <v>7.7</v>
      </c>
      <c r="S92" s="201">
        <v>4.8099999999999996</v>
      </c>
      <c r="T92" s="201">
        <v>0</v>
      </c>
      <c r="U92" s="201">
        <v>24.74</v>
      </c>
      <c r="V92" s="201">
        <v>4.21</v>
      </c>
      <c r="W92" s="201">
        <v>13.71</v>
      </c>
      <c r="X92" s="201">
        <v>43.32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40</v>
      </c>
      <c r="AQ92" s="201">
        <v>7.7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5.0999999999999996</v>
      </c>
      <c r="L93" s="201">
        <v>306.14</v>
      </c>
      <c r="M93" s="201">
        <v>27.18</v>
      </c>
      <c r="N93" s="201">
        <v>34.89</v>
      </c>
      <c r="O93" s="201">
        <v>0</v>
      </c>
      <c r="P93" s="201">
        <v>37.090000000000003</v>
      </c>
      <c r="Q93" s="201">
        <v>1.92</v>
      </c>
      <c r="R93" s="201">
        <v>7.7</v>
      </c>
      <c r="S93" s="201">
        <v>4.8099999999999996</v>
      </c>
      <c r="T93" s="201">
        <v>0</v>
      </c>
      <c r="U93" s="201">
        <v>24.74</v>
      </c>
      <c r="V93" s="201">
        <v>4.21</v>
      </c>
      <c r="W93" s="201">
        <v>13.71</v>
      </c>
      <c r="X93" s="201">
        <v>43.32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38.51</v>
      </c>
      <c r="AQ93" s="201">
        <v>7.7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5.0999999999999996</v>
      </c>
      <c r="L94" s="201">
        <v>306.14</v>
      </c>
      <c r="M94" s="201">
        <v>27.18</v>
      </c>
      <c r="N94" s="201">
        <v>34.89</v>
      </c>
      <c r="O94" s="201">
        <v>0</v>
      </c>
      <c r="P94" s="201">
        <v>37.090000000000003</v>
      </c>
      <c r="Q94" s="201">
        <v>1.92</v>
      </c>
      <c r="R94" s="201">
        <v>7.7</v>
      </c>
      <c r="S94" s="201">
        <v>4.8099999999999996</v>
      </c>
      <c r="T94" s="201">
        <v>0</v>
      </c>
      <c r="U94" s="201">
        <v>24.74</v>
      </c>
      <c r="V94" s="201">
        <v>4.21</v>
      </c>
      <c r="W94" s="201">
        <v>13.71</v>
      </c>
      <c r="X94" s="201">
        <v>43.32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38.51</v>
      </c>
      <c r="AQ94" s="201">
        <v>7.7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5.0999999999999996</v>
      </c>
      <c r="L95" s="201">
        <v>308.27999999999997</v>
      </c>
      <c r="M95" s="201">
        <v>27.18</v>
      </c>
      <c r="N95" s="201">
        <v>34.89</v>
      </c>
      <c r="O95" s="201">
        <v>0</v>
      </c>
      <c r="P95" s="201">
        <v>37.090000000000003</v>
      </c>
      <c r="Q95" s="201">
        <v>1.93</v>
      </c>
      <c r="R95" s="201">
        <v>7.7</v>
      </c>
      <c r="S95" s="201">
        <v>4.8099999999999996</v>
      </c>
      <c r="T95" s="201">
        <v>0</v>
      </c>
      <c r="U95" s="201">
        <v>24.74</v>
      </c>
      <c r="V95" s="201">
        <v>4.21</v>
      </c>
      <c r="W95" s="201">
        <v>13.71</v>
      </c>
      <c r="X95" s="201">
        <v>43.32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38.51</v>
      </c>
      <c r="AQ95" s="201">
        <v>7.7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5.0999999999999996</v>
      </c>
      <c r="L96" s="201">
        <v>308.27999999999997</v>
      </c>
      <c r="M96" s="201">
        <v>27.18</v>
      </c>
      <c r="N96" s="201">
        <v>34.89</v>
      </c>
      <c r="O96" s="201">
        <v>0</v>
      </c>
      <c r="P96" s="201">
        <v>37.090000000000003</v>
      </c>
      <c r="Q96" s="201">
        <v>1.93</v>
      </c>
      <c r="R96" s="201">
        <v>7.7</v>
      </c>
      <c r="S96" s="201">
        <v>4.8099999999999996</v>
      </c>
      <c r="T96" s="201">
        <v>0</v>
      </c>
      <c r="U96" s="201">
        <v>24.74</v>
      </c>
      <c r="V96" s="201">
        <v>4.21</v>
      </c>
      <c r="W96" s="201">
        <v>13.71</v>
      </c>
      <c r="X96" s="201">
        <v>43.32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38.51</v>
      </c>
      <c r="AQ96" s="201">
        <v>7.7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5.0999999999999996</v>
      </c>
      <c r="L97" s="201">
        <v>308.27999999999997</v>
      </c>
      <c r="M97" s="201">
        <v>27.18</v>
      </c>
      <c r="N97" s="201">
        <v>34.89</v>
      </c>
      <c r="O97" s="201">
        <v>0</v>
      </c>
      <c r="P97" s="201">
        <v>37.090000000000003</v>
      </c>
      <c r="Q97" s="201">
        <v>1.93</v>
      </c>
      <c r="R97" s="201">
        <v>7.7</v>
      </c>
      <c r="S97" s="201">
        <v>4.8099999999999996</v>
      </c>
      <c r="T97" s="201">
        <v>0</v>
      </c>
      <c r="U97" s="201">
        <v>24.74</v>
      </c>
      <c r="V97" s="201">
        <v>4.21</v>
      </c>
      <c r="W97" s="201">
        <v>13.71</v>
      </c>
      <c r="X97" s="201">
        <v>43.32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38.51</v>
      </c>
      <c r="AQ97" s="201">
        <v>7.7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5.0999999999999996</v>
      </c>
      <c r="L98" s="201">
        <v>308.27999999999997</v>
      </c>
      <c r="M98" s="201">
        <v>27.18</v>
      </c>
      <c r="N98" s="201">
        <v>34.89</v>
      </c>
      <c r="O98" s="201">
        <v>0</v>
      </c>
      <c r="P98" s="201">
        <v>37.090000000000003</v>
      </c>
      <c r="Q98" s="201">
        <v>3.23</v>
      </c>
      <c r="R98" s="201">
        <v>12.52</v>
      </c>
      <c r="S98" s="201">
        <v>7.79</v>
      </c>
      <c r="T98" s="201">
        <v>0</v>
      </c>
      <c r="U98" s="201">
        <v>24.74</v>
      </c>
      <c r="V98" s="201">
        <v>4.21</v>
      </c>
      <c r="W98" s="201">
        <v>13.71</v>
      </c>
      <c r="X98" s="201">
        <v>43.32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74.790000000000006</v>
      </c>
      <c r="AQ98" s="201">
        <v>26.64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0.1179050000000002</v>
      </c>
      <c r="L99">
        <f t="shared" si="0"/>
        <v>8.6104324999999982</v>
      </c>
      <c r="M99">
        <f t="shared" si="0"/>
        <v>0.65229999999999966</v>
      </c>
      <c r="N99">
        <f t="shared" si="0"/>
        <v>0.83639999999999948</v>
      </c>
      <c r="O99">
        <f t="shared" si="0"/>
        <v>0</v>
      </c>
      <c r="P99">
        <f t="shared" si="0"/>
        <v>0.89018000000000086</v>
      </c>
      <c r="Q99">
        <f t="shared" si="0"/>
        <v>6.1129999999999969E-2</v>
      </c>
      <c r="R99">
        <f t="shared" si="0"/>
        <v>0.24574749999999995</v>
      </c>
      <c r="S99">
        <f t="shared" si="0"/>
        <v>0.15123999999999996</v>
      </c>
      <c r="T99">
        <f t="shared" si="0"/>
        <v>0</v>
      </c>
      <c r="U99">
        <f t="shared" si="0"/>
        <v>0.5937599999999994</v>
      </c>
      <c r="V99">
        <f t="shared" si="0"/>
        <v>0.121075</v>
      </c>
      <c r="W99">
        <f t="shared" si="0"/>
        <v>0.29835000000000034</v>
      </c>
      <c r="X99">
        <f t="shared" si="0"/>
        <v>0.94239250000000141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1.3906325000000017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1.3380375000000002</v>
      </c>
      <c r="AQ99">
        <f t="shared" si="0"/>
        <v>0.4213725000000007</v>
      </c>
      <c r="AR99">
        <f t="shared" si="0"/>
        <v>0.2442600000000002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19.05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19.05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19.05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19.05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19.05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19.05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19.05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19.05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19.05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19.05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19.05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19.690000000000001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19.690000000000001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19.690000000000001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19.690000000000001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19.690000000000001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19.690000000000001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19.690000000000001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19.05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19.05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19.05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19.05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19.05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19.05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19.05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19.05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19.05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19.05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19.05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19.05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19.05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19.05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0.46804250000000036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19</v>
      </c>
      <c r="E3" s="201">
        <v>0</v>
      </c>
      <c r="F3" s="201">
        <v>0</v>
      </c>
      <c r="G3" s="201">
        <v>31</v>
      </c>
      <c r="H3" s="201">
        <v>0</v>
      </c>
      <c r="I3" s="201">
        <v>0</v>
      </c>
      <c r="J3" s="201">
        <v>39.47</v>
      </c>
      <c r="K3" s="201">
        <v>4.1399999999999997</v>
      </c>
      <c r="L3" s="201">
        <v>4.4000000000000004</v>
      </c>
      <c r="M3" s="201">
        <v>2.38</v>
      </c>
      <c r="N3" s="201">
        <v>1.93</v>
      </c>
      <c r="O3" s="201">
        <v>2.2799999999999998</v>
      </c>
      <c r="P3" s="201">
        <v>0.93</v>
      </c>
      <c r="Q3" s="201">
        <v>2.2400000000000002</v>
      </c>
      <c r="R3" s="201">
        <v>7.77</v>
      </c>
      <c r="S3" s="201">
        <v>5.27</v>
      </c>
      <c r="T3" s="201">
        <v>0</v>
      </c>
      <c r="U3" s="201">
        <v>2.3199999999999998</v>
      </c>
      <c r="V3" s="201">
        <v>0.34</v>
      </c>
      <c r="W3" s="201">
        <v>0.76</v>
      </c>
      <c r="X3" s="201">
        <v>2.42</v>
      </c>
      <c r="Y3" s="201">
        <v>0</v>
      </c>
      <c r="Z3" s="201">
        <v>64.47</v>
      </c>
      <c r="AA3" s="201">
        <v>25.18</v>
      </c>
      <c r="AB3" s="201">
        <v>0</v>
      </c>
      <c r="AC3" s="201">
        <v>0</v>
      </c>
      <c r="AD3" s="201">
        <v>24.92</v>
      </c>
      <c r="AE3" s="201">
        <v>0</v>
      </c>
      <c r="AF3" s="201">
        <v>0</v>
      </c>
      <c r="AG3" s="201">
        <v>76.38</v>
      </c>
      <c r="AH3" s="201">
        <v>0</v>
      </c>
      <c r="AI3" s="201">
        <v>18.39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19</v>
      </c>
      <c r="E4" s="201">
        <v>0</v>
      </c>
      <c r="F4" s="201">
        <v>0</v>
      </c>
      <c r="G4" s="201">
        <v>31</v>
      </c>
      <c r="H4" s="201">
        <v>0</v>
      </c>
      <c r="I4" s="201">
        <v>0</v>
      </c>
      <c r="J4" s="201">
        <v>39.47</v>
      </c>
      <c r="K4" s="201">
        <v>18.64</v>
      </c>
      <c r="L4" s="201">
        <v>4.4000000000000004</v>
      </c>
      <c r="M4" s="201">
        <v>2.38</v>
      </c>
      <c r="N4" s="201">
        <v>1.93</v>
      </c>
      <c r="O4" s="201">
        <v>2.2799999999999998</v>
      </c>
      <c r="P4" s="201">
        <v>0.93</v>
      </c>
      <c r="Q4" s="201">
        <v>2.2400000000000002</v>
      </c>
      <c r="R4" s="201">
        <v>8.4700000000000006</v>
      </c>
      <c r="S4" s="201">
        <v>5.27</v>
      </c>
      <c r="T4" s="201">
        <v>0</v>
      </c>
      <c r="U4" s="201">
        <v>2.3199999999999998</v>
      </c>
      <c r="V4" s="201">
        <v>0.34</v>
      </c>
      <c r="W4" s="201">
        <v>0.76</v>
      </c>
      <c r="X4" s="201">
        <v>2.42</v>
      </c>
      <c r="Y4" s="201">
        <v>0</v>
      </c>
      <c r="Z4" s="201">
        <v>64.47</v>
      </c>
      <c r="AA4" s="201">
        <v>25.18</v>
      </c>
      <c r="AB4" s="201">
        <v>0</v>
      </c>
      <c r="AC4" s="201">
        <v>0</v>
      </c>
      <c r="AD4" s="201">
        <v>24.92</v>
      </c>
      <c r="AE4" s="201">
        <v>0</v>
      </c>
      <c r="AF4" s="201">
        <v>0</v>
      </c>
      <c r="AG4" s="201">
        <v>76.38</v>
      </c>
      <c r="AH4" s="201">
        <v>0</v>
      </c>
      <c r="AI4" s="201">
        <v>18.39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19</v>
      </c>
      <c r="E5" s="201">
        <v>0</v>
      </c>
      <c r="F5" s="201">
        <v>0</v>
      </c>
      <c r="G5" s="201">
        <v>31</v>
      </c>
      <c r="H5" s="201">
        <v>0</v>
      </c>
      <c r="I5" s="201">
        <v>0</v>
      </c>
      <c r="J5" s="201">
        <v>39.47</v>
      </c>
      <c r="K5" s="201">
        <v>22.98</v>
      </c>
      <c r="L5" s="201">
        <v>4.4000000000000004</v>
      </c>
      <c r="M5" s="201">
        <v>2.38</v>
      </c>
      <c r="N5" s="201">
        <v>1.93</v>
      </c>
      <c r="O5" s="201">
        <v>2.2799999999999998</v>
      </c>
      <c r="P5" s="201">
        <v>0.93</v>
      </c>
      <c r="Q5" s="201">
        <v>2.2400000000000002</v>
      </c>
      <c r="R5" s="201">
        <v>8.83</v>
      </c>
      <c r="S5" s="201">
        <v>5.41</v>
      </c>
      <c r="T5" s="201">
        <v>0</v>
      </c>
      <c r="U5" s="201">
        <v>2.3199999999999998</v>
      </c>
      <c r="V5" s="201">
        <v>2.5</v>
      </c>
      <c r="W5" s="201">
        <v>5.89</v>
      </c>
      <c r="X5" s="201">
        <v>18.41</v>
      </c>
      <c r="Y5" s="201">
        <v>0</v>
      </c>
      <c r="Z5" s="201">
        <v>64.47</v>
      </c>
      <c r="AA5" s="201">
        <v>25.18</v>
      </c>
      <c r="AB5" s="201">
        <v>0</v>
      </c>
      <c r="AC5" s="201">
        <v>0</v>
      </c>
      <c r="AD5" s="201">
        <v>24.92</v>
      </c>
      <c r="AE5" s="201">
        <v>0</v>
      </c>
      <c r="AF5" s="201">
        <v>0</v>
      </c>
      <c r="AG5" s="201">
        <v>76.38</v>
      </c>
      <c r="AH5" s="201">
        <v>0</v>
      </c>
      <c r="AI5" s="201">
        <v>18.39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19</v>
      </c>
      <c r="E6" s="201">
        <v>0</v>
      </c>
      <c r="F6" s="201">
        <v>0</v>
      </c>
      <c r="G6" s="201">
        <v>31</v>
      </c>
      <c r="H6" s="201">
        <v>0</v>
      </c>
      <c r="I6" s="201">
        <v>0</v>
      </c>
      <c r="J6" s="201">
        <v>39.47</v>
      </c>
      <c r="K6" s="201">
        <v>16.64</v>
      </c>
      <c r="L6" s="201">
        <v>4.4000000000000004</v>
      </c>
      <c r="M6" s="201">
        <v>2.38</v>
      </c>
      <c r="N6" s="201">
        <v>1.93</v>
      </c>
      <c r="O6" s="201">
        <v>2.2799999999999998</v>
      </c>
      <c r="P6" s="201">
        <v>0.93</v>
      </c>
      <c r="Q6" s="201">
        <v>2.2400000000000002</v>
      </c>
      <c r="R6" s="201">
        <v>8.83</v>
      </c>
      <c r="S6" s="201">
        <v>5.41</v>
      </c>
      <c r="T6" s="201">
        <v>0</v>
      </c>
      <c r="U6" s="201">
        <v>2.3199999999999998</v>
      </c>
      <c r="V6" s="201">
        <v>2.5</v>
      </c>
      <c r="W6" s="201">
        <v>5.89</v>
      </c>
      <c r="X6" s="201">
        <v>18.41</v>
      </c>
      <c r="Y6" s="201">
        <v>0</v>
      </c>
      <c r="Z6" s="201">
        <v>64.47</v>
      </c>
      <c r="AA6" s="201">
        <v>25.18</v>
      </c>
      <c r="AB6" s="201">
        <v>0</v>
      </c>
      <c r="AC6" s="201">
        <v>0</v>
      </c>
      <c r="AD6" s="201">
        <v>24.92</v>
      </c>
      <c r="AE6" s="201">
        <v>0</v>
      </c>
      <c r="AF6" s="201">
        <v>0</v>
      </c>
      <c r="AG6" s="201">
        <v>76.38</v>
      </c>
      <c r="AH6" s="201">
        <v>0</v>
      </c>
      <c r="AI6" s="201">
        <v>18.39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19</v>
      </c>
      <c r="E7" s="201">
        <v>0</v>
      </c>
      <c r="F7" s="201">
        <v>0</v>
      </c>
      <c r="G7" s="201">
        <v>31</v>
      </c>
      <c r="H7" s="201">
        <v>0</v>
      </c>
      <c r="I7" s="201">
        <v>0</v>
      </c>
      <c r="J7" s="201">
        <v>39.47</v>
      </c>
      <c r="K7" s="201">
        <v>10.52</v>
      </c>
      <c r="L7" s="201">
        <v>4.4000000000000004</v>
      </c>
      <c r="M7" s="201">
        <v>2.38</v>
      </c>
      <c r="N7" s="201">
        <v>1.93</v>
      </c>
      <c r="O7" s="201">
        <v>2.2799999999999998</v>
      </c>
      <c r="P7" s="201">
        <v>0.93</v>
      </c>
      <c r="Q7" s="201">
        <v>2.2400000000000002</v>
      </c>
      <c r="R7" s="201">
        <v>8.83</v>
      </c>
      <c r="S7" s="201">
        <v>5.41</v>
      </c>
      <c r="T7" s="201">
        <v>0</v>
      </c>
      <c r="U7" s="201">
        <v>2.3199999999999998</v>
      </c>
      <c r="V7" s="201">
        <v>4.07</v>
      </c>
      <c r="W7" s="201">
        <v>9.3699999999999992</v>
      </c>
      <c r="X7" s="201">
        <v>30.07</v>
      </c>
      <c r="Y7" s="201">
        <v>0</v>
      </c>
      <c r="Z7" s="201">
        <v>64.47</v>
      </c>
      <c r="AA7" s="201">
        <v>25.18</v>
      </c>
      <c r="AB7" s="201">
        <v>0</v>
      </c>
      <c r="AC7" s="201">
        <v>0</v>
      </c>
      <c r="AD7" s="201">
        <v>24.92</v>
      </c>
      <c r="AE7" s="201">
        <v>0</v>
      </c>
      <c r="AF7" s="201">
        <v>0</v>
      </c>
      <c r="AG7" s="201">
        <v>76.38</v>
      </c>
      <c r="AH7" s="201">
        <v>0</v>
      </c>
      <c r="AI7" s="201">
        <v>18.39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19</v>
      </c>
      <c r="E8" s="201">
        <v>0</v>
      </c>
      <c r="F8" s="201">
        <v>0</v>
      </c>
      <c r="G8" s="201">
        <v>31</v>
      </c>
      <c r="H8" s="201">
        <v>0</v>
      </c>
      <c r="I8" s="201">
        <v>0</v>
      </c>
      <c r="J8" s="201">
        <v>39.47</v>
      </c>
      <c r="K8" s="201">
        <v>7.25</v>
      </c>
      <c r="L8" s="201">
        <v>4.4000000000000004</v>
      </c>
      <c r="M8" s="201">
        <v>2.38</v>
      </c>
      <c r="N8" s="201">
        <v>1.93</v>
      </c>
      <c r="O8" s="201">
        <v>2.2799999999999998</v>
      </c>
      <c r="P8" s="201">
        <v>0.93</v>
      </c>
      <c r="Q8" s="201">
        <v>2.2400000000000002</v>
      </c>
      <c r="R8" s="201">
        <v>8.83</v>
      </c>
      <c r="S8" s="201">
        <v>5.41</v>
      </c>
      <c r="T8" s="201">
        <v>0</v>
      </c>
      <c r="U8" s="201">
        <v>2.3199999999999998</v>
      </c>
      <c r="V8" s="201">
        <v>4.07</v>
      </c>
      <c r="W8" s="201">
        <v>9.3699999999999992</v>
      </c>
      <c r="X8" s="201">
        <v>30.07</v>
      </c>
      <c r="Y8" s="201">
        <v>0</v>
      </c>
      <c r="Z8" s="201">
        <v>64.47</v>
      </c>
      <c r="AA8" s="201">
        <v>25.18</v>
      </c>
      <c r="AB8" s="201">
        <v>0</v>
      </c>
      <c r="AC8" s="201">
        <v>0</v>
      </c>
      <c r="AD8" s="201">
        <v>24.92</v>
      </c>
      <c r="AE8" s="201">
        <v>0</v>
      </c>
      <c r="AF8" s="201">
        <v>0</v>
      </c>
      <c r="AG8" s="201">
        <v>76.38</v>
      </c>
      <c r="AH8" s="201">
        <v>0</v>
      </c>
      <c r="AI8" s="201">
        <v>18.39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19</v>
      </c>
      <c r="E9" s="201">
        <v>0</v>
      </c>
      <c r="F9" s="201">
        <v>0</v>
      </c>
      <c r="G9" s="201">
        <v>31</v>
      </c>
      <c r="H9" s="201">
        <v>0</v>
      </c>
      <c r="I9" s="201">
        <v>0</v>
      </c>
      <c r="J9" s="201">
        <v>39.47</v>
      </c>
      <c r="K9" s="201">
        <v>7.86</v>
      </c>
      <c r="L9" s="201">
        <v>4.4000000000000004</v>
      </c>
      <c r="M9" s="201">
        <v>2.38</v>
      </c>
      <c r="N9" s="201">
        <v>1.93</v>
      </c>
      <c r="O9" s="201">
        <v>2.2799999999999998</v>
      </c>
      <c r="P9" s="201">
        <v>0.93</v>
      </c>
      <c r="Q9" s="201">
        <v>2.2400000000000002</v>
      </c>
      <c r="R9" s="201">
        <v>8.83</v>
      </c>
      <c r="S9" s="201">
        <v>5.41</v>
      </c>
      <c r="T9" s="201">
        <v>0</v>
      </c>
      <c r="U9" s="201">
        <v>2.3199999999999998</v>
      </c>
      <c r="V9" s="201">
        <v>4.07</v>
      </c>
      <c r="W9" s="201">
        <v>9.3699999999999992</v>
      </c>
      <c r="X9" s="201">
        <v>30.07</v>
      </c>
      <c r="Y9" s="201">
        <v>0</v>
      </c>
      <c r="Z9" s="201">
        <v>64.47</v>
      </c>
      <c r="AA9" s="201">
        <v>25.18</v>
      </c>
      <c r="AB9" s="201">
        <v>0</v>
      </c>
      <c r="AC9" s="201">
        <v>0</v>
      </c>
      <c r="AD9" s="201">
        <v>24.92</v>
      </c>
      <c r="AE9" s="201">
        <v>0</v>
      </c>
      <c r="AF9" s="201">
        <v>0</v>
      </c>
      <c r="AG9" s="201">
        <v>76.38</v>
      </c>
      <c r="AH9" s="201">
        <v>0</v>
      </c>
      <c r="AI9" s="201">
        <v>18.39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19</v>
      </c>
      <c r="E10" s="201">
        <v>0</v>
      </c>
      <c r="F10" s="201">
        <v>0</v>
      </c>
      <c r="G10" s="201">
        <v>31</v>
      </c>
      <c r="H10" s="201">
        <v>0</v>
      </c>
      <c r="I10" s="201">
        <v>0</v>
      </c>
      <c r="J10" s="201">
        <v>39.47</v>
      </c>
      <c r="K10" s="201">
        <v>8.48</v>
      </c>
      <c r="L10" s="201">
        <v>4.4000000000000004</v>
      </c>
      <c r="M10" s="201">
        <v>2.38</v>
      </c>
      <c r="N10" s="201">
        <v>1.93</v>
      </c>
      <c r="O10" s="201">
        <v>2.2799999999999998</v>
      </c>
      <c r="P10" s="201">
        <v>0.93</v>
      </c>
      <c r="Q10" s="201">
        <v>2.2400000000000002</v>
      </c>
      <c r="R10" s="201">
        <v>8.83</v>
      </c>
      <c r="S10" s="201">
        <v>5.41</v>
      </c>
      <c r="T10" s="201">
        <v>0</v>
      </c>
      <c r="U10" s="201">
        <v>2.3199999999999998</v>
      </c>
      <c r="V10" s="201">
        <v>4.07</v>
      </c>
      <c r="W10" s="201">
        <v>9.3699999999999992</v>
      </c>
      <c r="X10" s="201">
        <v>30.07</v>
      </c>
      <c r="Y10" s="201">
        <v>0</v>
      </c>
      <c r="Z10" s="201">
        <v>64.47</v>
      </c>
      <c r="AA10" s="201">
        <v>25.18</v>
      </c>
      <c r="AB10" s="201">
        <v>0</v>
      </c>
      <c r="AC10" s="201">
        <v>0</v>
      </c>
      <c r="AD10" s="201">
        <v>24.92</v>
      </c>
      <c r="AE10" s="201">
        <v>0</v>
      </c>
      <c r="AF10" s="201">
        <v>0</v>
      </c>
      <c r="AG10" s="201">
        <v>76.38</v>
      </c>
      <c r="AH10" s="201">
        <v>0</v>
      </c>
      <c r="AI10" s="201">
        <v>18.39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19</v>
      </c>
      <c r="E11" s="201">
        <v>0</v>
      </c>
      <c r="F11" s="201">
        <v>0</v>
      </c>
      <c r="G11" s="201">
        <v>31</v>
      </c>
      <c r="H11" s="201">
        <v>0</v>
      </c>
      <c r="I11" s="201">
        <v>0</v>
      </c>
      <c r="J11" s="201">
        <v>39.47</v>
      </c>
      <c r="K11" s="201">
        <v>44.57</v>
      </c>
      <c r="L11" s="201">
        <v>0.36</v>
      </c>
      <c r="M11" s="201">
        <v>2.38</v>
      </c>
      <c r="N11" s="201">
        <v>1.93</v>
      </c>
      <c r="O11" s="201">
        <v>2.2799999999999998</v>
      </c>
      <c r="P11" s="201">
        <v>0.93</v>
      </c>
      <c r="Q11" s="201">
        <v>0.18</v>
      </c>
      <c r="R11" s="201">
        <v>0.7</v>
      </c>
      <c r="S11" s="201">
        <v>0.43</v>
      </c>
      <c r="T11" s="201">
        <v>0</v>
      </c>
      <c r="U11" s="201">
        <v>2.3199999999999998</v>
      </c>
      <c r="V11" s="201">
        <v>0.34</v>
      </c>
      <c r="W11" s="201">
        <v>0.76</v>
      </c>
      <c r="X11" s="201">
        <v>2.42</v>
      </c>
      <c r="Y11" s="201">
        <v>0</v>
      </c>
      <c r="Z11" s="201">
        <v>4.5599999999999996</v>
      </c>
      <c r="AA11" s="201">
        <v>1.48</v>
      </c>
      <c r="AB11" s="201">
        <v>0</v>
      </c>
      <c r="AC11" s="201">
        <v>0</v>
      </c>
      <c r="AD11" s="201">
        <v>24.92</v>
      </c>
      <c r="AE11" s="201">
        <v>0</v>
      </c>
      <c r="AF11" s="201">
        <v>0</v>
      </c>
      <c r="AG11" s="201">
        <v>76.38</v>
      </c>
      <c r="AH11" s="201">
        <v>0</v>
      </c>
      <c r="AI11" s="201">
        <v>18.39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19</v>
      </c>
      <c r="E12" s="201">
        <v>0</v>
      </c>
      <c r="F12" s="201">
        <v>0</v>
      </c>
      <c r="G12" s="201">
        <v>31</v>
      </c>
      <c r="H12" s="201">
        <v>0</v>
      </c>
      <c r="I12" s="201">
        <v>0</v>
      </c>
      <c r="J12" s="201">
        <v>39.47</v>
      </c>
      <c r="K12" s="201">
        <v>42.42</v>
      </c>
      <c r="L12" s="201">
        <v>0.36</v>
      </c>
      <c r="M12" s="201">
        <v>2.38</v>
      </c>
      <c r="N12" s="201">
        <v>1.93</v>
      </c>
      <c r="O12" s="201">
        <v>2.2799999999999998</v>
      </c>
      <c r="P12" s="201">
        <v>0.93</v>
      </c>
      <c r="Q12" s="201">
        <v>0.18</v>
      </c>
      <c r="R12" s="201">
        <v>0.7</v>
      </c>
      <c r="S12" s="201">
        <v>0.43</v>
      </c>
      <c r="T12" s="201">
        <v>0</v>
      </c>
      <c r="U12" s="201">
        <v>2.3199999999999998</v>
      </c>
      <c r="V12" s="201">
        <v>0.34</v>
      </c>
      <c r="W12" s="201">
        <v>0.76</v>
      </c>
      <c r="X12" s="201">
        <v>2.42</v>
      </c>
      <c r="Y12" s="201">
        <v>0</v>
      </c>
      <c r="Z12" s="201">
        <v>4.5599999999999996</v>
      </c>
      <c r="AA12" s="201">
        <v>1.48</v>
      </c>
      <c r="AB12" s="201">
        <v>0</v>
      </c>
      <c r="AC12" s="201">
        <v>0</v>
      </c>
      <c r="AD12" s="201">
        <v>24.92</v>
      </c>
      <c r="AE12" s="201">
        <v>0</v>
      </c>
      <c r="AF12" s="201">
        <v>0</v>
      </c>
      <c r="AG12" s="201">
        <v>76.38</v>
      </c>
      <c r="AH12" s="201">
        <v>0</v>
      </c>
      <c r="AI12" s="201">
        <v>18.39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19</v>
      </c>
      <c r="E13" s="201">
        <v>0</v>
      </c>
      <c r="F13" s="201">
        <v>0</v>
      </c>
      <c r="G13" s="201">
        <v>31</v>
      </c>
      <c r="H13" s="201">
        <v>0</v>
      </c>
      <c r="I13" s="201">
        <v>0</v>
      </c>
      <c r="J13" s="201">
        <v>39.47</v>
      </c>
      <c r="K13" s="201">
        <v>40.04</v>
      </c>
      <c r="L13" s="201">
        <v>4.4000000000000004</v>
      </c>
      <c r="M13" s="201">
        <v>2.38</v>
      </c>
      <c r="N13" s="201">
        <v>1.93</v>
      </c>
      <c r="O13" s="201">
        <v>2.2799999999999998</v>
      </c>
      <c r="P13" s="201">
        <v>0.93</v>
      </c>
      <c r="Q13" s="201">
        <v>2.2400000000000002</v>
      </c>
      <c r="R13" s="201">
        <v>8.6999999999999993</v>
      </c>
      <c r="S13" s="201">
        <v>5.41</v>
      </c>
      <c r="T13" s="201">
        <v>0</v>
      </c>
      <c r="U13" s="201">
        <v>2.3199999999999998</v>
      </c>
      <c r="V13" s="201">
        <v>0.34</v>
      </c>
      <c r="W13" s="201">
        <v>0.76</v>
      </c>
      <c r="X13" s="201">
        <v>2.42</v>
      </c>
      <c r="Y13" s="201">
        <v>0</v>
      </c>
      <c r="Z13" s="201">
        <v>64.47</v>
      </c>
      <c r="AA13" s="201">
        <v>25.18</v>
      </c>
      <c r="AB13" s="201">
        <v>0</v>
      </c>
      <c r="AC13" s="201">
        <v>0</v>
      </c>
      <c r="AD13" s="201">
        <v>24.92</v>
      </c>
      <c r="AE13" s="201">
        <v>0</v>
      </c>
      <c r="AF13" s="201">
        <v>0</v>
      </c>
      <c r="AG13" s="201">
        <v>76.38</v>
      </c>
      <c r="AH13" s="201">
        <v>0</v>
      </c>
      <c r="AI13" s="201">
        <v>18.39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19</v>
      </c>
      <c r="E14" s="201">
        <v>0</v>
      </c>
      <c r="F14" s="201">
        <v>0</v>
      </c>
      <c r="G14" s="201">
        <v>31</v>
      </c>
      <c r="H14" s="201">
        <v>0</v>
      </c>
      <c r="I14" s="201">
        <v>0</v>
      </c>
      <c r="J14" s="201">
        <v>39.47</v>
      </c>
      <c r="K14" s="201">
        <v>35.99</v>
      </c>
      <c r="L14" s="201">
        <v>4.4000000000000004</v>
      </c>
      <c r="M14" s="201">
        <v>2.38</v>
      </c>
      <c r="N14" s="201">
        <v>1.93</v>
      </c>
      <c r="O14" s="201">
        <v>2.2799999999999998</v>
      </c>
      <c r="P14" s="201">
        <v>0.93</v>
      </c>
      <c r="Q14" s="201">
        <v>2.2400000000000002</v>
      </c>
      <c r="R14" s="201">
        <v>8.6999999999999993</v>
      </c>
      <c r="S14" s="201">
        <v>5.41</v>
      </c>
      <c r="T14" s="201">
        <v>0</v>
      </c>
      <c r="U14" s="201">
        <v>2.3199999999999998</v>
      </c>
      <c r="V14" s="201">
        <v>0.34</v>
      </c>
      <c r="W14" s="201">
        <v>0.76</v>
      </c>
      <c r="X14" s="201">
        <v>2.42</v>
      </c>
      <c r="Y14" s="201">
        <v>0</v>
      </c>
      <c r="Z14" s="201">
        <v>64.47</v>
      </c>
      <c r="AA14" s="201">
        <v>25.18</v>
      </c>
      <c r="AB14" s="201">
        <v>0</v>
      </c>
      <c r="AC14" s="201">
        <v>0</v>
      </c>
      <c r="AD14" s="201">
        <v>24.92</v>
      </c>
      <c r="AE14" s="201">
        <v>0</v>
      </c>
      <c r="AF14" s="201">
        <v>0</v>
      </c>
      <c r="AG14" s="201">
        <v>76.38</v>
      </c>
      <c r="AH14" s="201">
        <v>0</v>
      </c>
      <c r="AI14" s="201">
        <v>18.39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19</v>
      </c>
      <c r="E15" s="201">
        <v>0</v>
      </c>
      <c r="F15" s="201">
        <v>0</v>
      </c>
      <c r="G15" s="201">
        <v>31</v>
      </c>
      <c r="H15" s="201">
        <v>0</v>
      </c>
      <c r="I15" s="201">
        <v>0</v>
      </c>
      <c r="J15" s="201">
        <v>39.47</v>
      </c>
      <c r="K15" s="201">
        <v>42.18</v>
      </c>
      <c r="L15" s="201">
        <v>4.4000000000000004</v>
      </c>
      <c r="M15" s="201">
        <v>29.79</v>
      </c>
      <c r="N15" s="201">
        <v>24.22</v>
      </c>
      <c r="O15" s="201">
        <v>28.48</v>
      </c>
      <c r="P15" s="201">
        <v>0.93</v>
      </c>
      <c r="Q15" s="201">
        <v>2.2400000000000002</v>
      </c>
      <c r="R15" s="201">
        <v>8.6999999999999993</v>
      </c>
      <c r="S15" s="201">
        <v>5.41</v>
      </c>
      <c r="T15" s="201">
        <v>0</v>
      </c>
      <c r="U15" s="201">
        <v>2.3199999999999998</v>
      </c>
      <c r="V15" s="201">
        <v>0.34</v>
      </c>
      <c r="W15" s="201">
        <v>0.76</v>
      </c>
      <c r="X15" s="201">
        <v>2.42</v>
      </c>
      <c r="Y15" s="201">
        <v>0</v>
      </c>
      <c r="Z15" s="201">
        <v>64.47</v>
      </c>
      <c r="AA15" s="201">
        <v>25.18</v>
      </c>
      <c r="AB15" s="201">
        <v>0</v>
      </c>
      <c r="AC15" s="201">
        <v>0</v>
      </c>
      <c r="AD15" s="201">
        <v>24.92</v>
      </c>
      <c r="AE15" s="201">
        <v>0</v>
      </c>
      <c r="AF15" s="201">
        <v>0</v>
      </c>
      <c r="AG15" s="201">
        <v>76.38</v>
      </c>
      <c r="AH15" s="201">
        <v>0</v>
      </c>
      <c r="AI15" s="201">
        <v>18.39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19</v>
      </c>
      <c r="E16" s="201">
        <v>0</v>
      </c>
      <c r="F16" s="201">
        <v>0</v>
      </c>
      <c r="G16" s="201">
        <v>31</v>
      </c>
      <c r="H16" s="201">
        <v>0</v>
      </c>
      <c r="I16" s="201">
        <v>0</v>
      </c>
      <c r="J16" s="201">
        <v>39.47</v>
      </c>
      <c r="K16" s="201">
        <v>58.81</v>
      </c>
      <c r="L16" s="201">
        <v>4.4000000000000004</v>
      </c>
      <c r="M16" s="201">
        <v>29.79</v>
      </c>
      <c r="N16" s="201">
        <v>24.22</v>
      </c>
      <c r="O16" s="201">
        <v>28.48</v>
      </c>
      <c r="P16" s="201">
        <v>0.93</v>
      </c>
      <c r="Q16" s="201">
        <v>2.2400000000000002</v>
      </c>
      <c r="R16" s="201">
        <v>8.6999999999999993</v>
      </c>
      <c r="S16" s="201">
        <v>5.41</v>
      </c>
      <c r="T16" s="201">
        <v>0</v>
      </c>
      <c r="U16" s="201">
        <v>2.3199999999999998</v>
      </c>
      <c r="V16" s="201">
        <v>0.34</v>
      </c>
      <c r="W16" s="201">
        <v>0.76</v>
      </c>
      <c r="X16" s="201">
        <v>2.42</v>
      </c>
      <c r="Y16" s="201">
        <v>0</v>
      </c>
      <c r="Z16" s="201">
        <v>64.47</v>
      </c>
      <c r="AA16" s="201">
        <v>25.18</v>
      </c>
      <c r="AB16" s="201">
        <v>0</v>
      </c>
      <c r="AC16" s="201">
        <v>0</v>
      </c>
      <c r="AD16" s="201">
        <v>24.92</v>
      </c>
      <c r="AE16" s="201">
        <v>0</v>
      </c>
      <c r="AF16" s="201">
        <v>0</v>
      </c>
      <c r="AG16" s="201">
        <v>76.38</v>
      </c>
      <c r="AH16" s="201">
        <v>0</v>
      </c>
      <c r="AI16" s="201">
        <v>18.39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19</v>
      </c>
      <c r="E17" s="201">
        <v>0</v>
      </c>
      <c r="F17" s="201">
        <v>0</v>
      </c>
      <c r="G17" s="201">
        <v>31</v>
      </c>
      <c r="H17" s="201">
        <v>0</v>
      </c>
      <c r="I17" s="201">
        <v>0</v>
      </c>
      <c r="J17" s="201">
        <v>39.47</v>
      </c>
      <c r="K17" s="201">
        <v>75.459999999999994</v>
      </c>
      <c r="L17" s="201">
        <v>4.4000000000000004</v>
      </c>
      <c r="M17" s="201">
        <v>29.79</v>
      </c>
      <c r="N17" s="201">
        <v>24.22</v>
      </c>
      <c r="O17" s="201">
        <v>28.48</v>
      </c>
      <c r="P17" s="201">
        <v>0.93</v>
      </c>
      <c r="Q17" s="201">
        <v>2.2400000000000002</v>
      </c>
      <c r="R17" s="201">
        <v>8.6999999999999993</v>
      </c>
      <c r="S17" s="201">
        <v>5.41</v>
      </c>
      <c r="T17" s="201">
        <v>0</v>
      </c>
      <c r="U17" s="201">
        <v>2.3199999999999998</v>
      </c>
      <c r="V17" s="201">
        <v>4.07</v>
      </c>
      <c r="W17" s="201">
        <v>9.52</v>
      </c>
      <c r="X17" s="201">
        <v>30.26</v>
      </c>
      <c r="Y17" s="201">
        <v>0</v>
      </c>
      <c r="Z17" s="201">
        <v>64.47</v>
      </c>
      <c r="AA17" s="201">
        <v>25.18</v>
      </c>
      <c r="AB17" s="201">
        <v>0</v>
      </c>
      <c r="AC17" s="201">
        <v>0</v>
      </c>
      <c r="AD17" s="201">
        <v>24.92</v>
      </c>
      <c r="AE17" s="201">
        <v>0</v>
      </c>
      <c r="AF17" s="201">
        <v>0</v>
      </c>
      <c r="AG17" s="201">
        <v>76.38</v>
      </c>
      <c r="AH17" s="201">
        <v>0</v>
      </c>
      <c r="AI17" s="201">
        <v>18.39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19</v>
      </c>
      <c r="E18" s="201">
        <v>0</v>
      </c>
      <c r="F18" s="201">
        <v>0</v>
      </c>
      <c r="G18" s="201">
        <v>31</v>
      </c>
      <c r="H18" s="201">
        <v>0</v>
      </c>
      <c r="I18" s="201">
        <v>0</v>
      </c>
      <c r="J18" s="201">
        <v>39.47</v>
      </c>
      <c r="K18" s="201">
        <v>92.1</v>
      </c>
      <c r="L18" s="201">
        <v>4.4000000000000004</v>
      </c>
      <c r="M18" s="201">
        <v>29.79</v>
      </c>
      <c r="N18" s="201">
        <v>24.22</v>
      </c>
      <c r="O18" s="201">
        <v>28.48</v>
      </c>
      <c r="P18" s="201">
        <v>0.93</v>
      </c>
      <c r="Q18" s="201">
        <v>2.2400000000000002</v>
      </c>
      <c r="R18" s="201">
        <v>8.6999999999999993</v>
      </c>
      <c r="S18" s="201">
        <v>5.41</v>
      </c>
      <c r="T18" s="201">
        <v>0</v>
      </c>
      <c r="U18" s="201">
        <v>2.3199999999999998</v>
      </c>
      <c r="V18" s="201">
        <v>4.07</v>
      </c>
      <c r="W18" s="201">
        <v>9.52</v>
      </c>
      <c r="X18" s="201">
        <v>30.26</v>
      </c>
      <c r="Y18" s="201">
        <v>0</v>
      </c>
      <c r="Z18" s="201">
        <v>64.47</v>
      </c>
      <c r="AA18" s="201">
        <v>25.18</v>
      </c>
      <c r="AB18" s="201">
        <v>0</v>
      </c>
      <c r="AC18" s="201">
        <v>0</v>
      </c>
      <c r="AD18" s="201">
        <v>24.92</v>
      </c>
      <c r="AE18" s="201">
        <v>0</v>
      </c>
      <c r="AF18" s="201">
        <v>0</v>
      </c>
      <c r="AG18" s="201">
        <v>76.38</v>
      </c>
      <c r="AH18" s="201">
        <v>0</v>
      </c>
      <c r="AI18" s="201">
        <v>18.39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19</v>
      </c>
      <c r="E19" s="201">
        <v>0</v>
      </c>
      <c r="F19" s="201">
        <v>0</v>
      </c>
      <c r="G19" s="201">
        <v>31</v>
      </c>
      <c r="H19" s="201">
        <v>0</v>
      </c>
      <c r="I19" s="201">
        <v>0</v>
      </c>
      <c r="J19" s="201">
        <v>39.47</v>
      </c>
      <c r="K19" s="201">
        <v>108.74</v>
      </c>
      <c r="L19" s="201">
        <v>4.4000000000000004</v>
      </c>
      <c r="M19" s="201">
        <v>29.79</v>
      </c>
      <c r="N19" s="201">
        <v>24.22</v>
      </c>
      <c r="O19" s="201">
        <v>28.48</v>
      </c>
      <c r="P19" s="201">
        <v>0.93</v>
      </c>
      <c r="Q19" s="201">
        <v>2.2400000000000002</v>
      </c>
      <c r="R19" s="201">
        <v>8.6999999999999993</v>
      </c>
      <c r="S19" s="201">
        <v>5.41</v>
      </c>
      <c r="T19" s="201">
        <v>0</v>
      </c>
      <c r="U19" s="201">
        <v>2.3199999999999998</v>
      </c>
      <c r="V19" s="201">
        <v>4.07</v>
      </c>
      <c r="W19" s="201">
        <v>9.52</v>
      </c>
      <c r="X19" s="201">
        <v>30.26</v>
      </c>
      <c r="Y19" s="201">
        <v>0</v>
      </c>
      <c r="Z19" s="201">
        <v>64.47</v>
      </c>
      <c r="AA19" s="201">
        <v>25.18</v>
      </c>
      <c r="AB19" s="201">
        <v>0</v>
      </c>
      <c r="AC19" s="201">
        <v>0</v>
      </c>
      <c r="AD19" s="201">
        <v>24.92</v>
      </c>
      <c r="AE19" s="201">
        <v>0</v>
      </c>
      <c r="AF19" s="201">
        <v>0</v>
      </c>
      <c r="AG19" s="201">
        <v>76.38</v>
      </c>
      <c r="AH19" s="201">
        <v>0</v>
      </c>
      <c r="AI19" s="201">
        <v>18.39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19</v>
      </c>
      <c r="E20" s="201">
        <v>0</v>
      </c>
      <c r="F20" s="201">
        <v>0</v>
      </c>
      <c r="G20" s="201">
        <v>31</v>
      </c>
      <c r="H20" s="201">
        <v>0</v>
      </c>
      <c r="I20" s="201">
        <v>0</v>
      </c>
      <c r="J20" s="201">
        <v>39.47</v>
      </c>
      <c r="K20" s="201">
        <v>125.38</v>
      </c>
      <c r="L20" s="201">
        <v>4.4000000000000004</v>
      </c>
      <c r="M20" s="201">
        <v>29.79</v>
      </c>
      <c r="N20" s="201">
        <v>24.22</v>
      </c>
      <c r="O20" s="201">
        <v>28.48</v>
      </c>
      <c r="P20" s="201">
        <v>0.93</v>
      </c>
      <c r="Q20" s="201">
        <v>2.2400000000000002</v>
      </c>
      <c r="R20" s="201">
        <v>8.6999999999999993</v>
      </c>
      <c r="S20" s="201">
        <v>5.41</v>
      </c>
      <c r="T20" s="201">
        <v>0</v>
      </c>
      <c r="U20" s="201">
        <v>2.3199999999999998</v>
      </c>
      <c r="V20" s="201">
        <v>4.07</v>
      </c>
      <c r="W20" s="201">
        <v>9.52</v>
      </c>
      <c r="X20" s="201">
        <v>30.26</v>
      </c>
      <c r="Y20" s="201">
        <v>0</v>
      </c>
      <c r="Z20" s="201">
        <v>64.47</v>
      </c>
      <c r="AA20" s="201">
        <v>25.18</v>
      </c>
      <c r="AB20" s="201">
        <v>0</v>
      </c>
      <c r="AC20" s="201">
        <v>0</v>
      </c>
      <c r="AD20" s="201">
        <v>24.92</v>
      </c>
      <c r="AE20" s="201">
        <v>0</v>
      </c>
      <c r="AF20" s="201">
        <v>0</v>
      </c>
      <c r="AG20" s="201">
        <v>76.38</v>
      </c>
      <c r="AH20" s="201">
        <v>0</v>
      </c>
      <c r="AI20" s="201">
        <v>18.39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19</v>
      </c>
      <c r="E21" s="201">
        <v>0</v>
      </c>
      <c r="F21" s="201">
        <v>0</v>
      </c>
      <c r="G21" s="201">
        <v>31</v>
      </c>
      <c r="H21" s="201">
        <v>0</v>
      </c>
      <c r="I21" s="201">
        <v>0</v>
      </c>
      <c r="J21" s="201">
        <v>39.47</v>
      </c>
      <c r="K21" s="201">
        <v>142.02000000000001</v>
      </c>
      <c r="L21" s="201">
        <v>4.4000000000000004</v>
      </c>
      <c r="M21" s="201">
        <v>2.38</v>
      </c>
      <c r="N21" s="201">
        <v>1.93</v>
      </c>
      <c r="O21" s="201">
        <v>2.2799999999999998</v>
      </c>
      <c r="P21" s="201">
        <v>0.93</v>
      </c>
      <c r="Q21" s="201">
        <v>2.2400000000000002</v>
      </c>
      <c r="R21" s="201">
        <v>8.6999999999999993</v>
      </c>
      <c r="S21" s="201">
        <v>5.41</v>
      </c>
      <c r="T21" s="201">
        <v>0</v>
      </c>
      <c r="U21" s="201">
        <v>2.3199999999999998</v>
      </c>
      <c r="V21" s="201">
        <v>4.07</v>
      </c>
      <c r="W21" s="201">
        <v>9.52</v>
      </c>
      <c r="X21" s="201">
        <v>30.26</v>
      </c>
      <c r="Y21" s="201">
        <v>0</v>
      </c>
      <c r="Z21" s="201">
        <v>64.47</v>
      </c>
      <c r="AA21" s="201">
        <v>25.18</v>
      </c>
      <c r="AB21" s="201">
        <v>0</v>
      </c>
      <c r="AC21" s="201">
        <v>0</v>
      </c>
      <c r="AD21" s="201">
        <v>24.92</v>
      </c>
      <c r="AE21" s="201">
        <v>0</v>
      </c>
      <c r="AF21" s="201">
        <v>0</v>
      </c>
      <c r="AG21" s="201">
        <v>76.38</v>
      </c>
      <c r="AH21" s="201">
        <v>0</v>
      </c>
      <c r="AI21" s="201">
        <v>18.39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19</v>
      </c>
      <c r="E22" s="201">
        <v>0</v>
      </c>
      <c r="F22" s="201">
        <v>0</v>
      </c>
      <c r="G22" s="201">
        <v>31</v>
      </c>
      <c r="H22" s="201">
        <v>0</v>
      </c>
      <c r="I22" s="201">
        <v>0</v>
      </c>
      <c r="J22" s="201">
        <v>39.47</v>
      </c>
      <c r="K22" s="201">
        <v>158.66</v>
      </c>
      <c r="L22" s="201">
        <v>4.4000000000000004</v>
      </c>
      <c r="M22" s="201">
        <v>2.38</v>
      </c>
      <c r="N22" s="201">
        <v>1.93</v>
      </c>
      <c r="O22" s="201">
        <v>2.2799999999999998</v>
      </c>
      <c r="P22" s="201">
        <v>0.93</v>
      </c>
      <c r="Q22" s="201">
        <v>2.2400000000000002</v>
      </c>
      <c r="R22" s="201">
        <v>8.6999999999999993</v>
      </c>
      <c r="S22" s="201">
        <v>5.41</v>
      </c>
      <c r="T22" s="201">
        <v>0</v>
      </c>
      <c r="U22" s="201">
        <v>2.3199999999999998</v>
      </c>
      <c r="V22" s="201">
        <v>4.07</v>
      </c>
      <c r="W22" s="201">
        <v>9.52</v>
      </c>
      <c r="X22" s="201">
        <v>30.26</v>
      </c>
      <c r="Y22" s="201">
        <v>0</v>
      </c>
      <c r="Z22" s="201">
        <v>64.47</v>
      </c>
      <c r="AA22" s="201">
        <v>25.18</v>
      </c>
      <c r="AB22" s="201">
        <v>0</v>
      </c>
      <c r="AC22" s="201">
        <v>0</v>
      </c>
      <c r="AD22" s="201">
        <v>24.92</v>
      </c>
      <c r="AE22" s="201">
        <v>0</v>
      </c>
      <c r="AF22" s="201">
        <v>0</v>
      </c>
      <c r="AG22" s="201">
        <v>76.38</v>
      </c>
      <c r="AH22" s="201">
        <v>0</v>
      </c>
      <c r="AI22" s="201">
        <v>18.39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19</v>
      </c>
      <c r="E23" s="201">
        <v>0</v>
      </c>
      <c r="F23" s="201">
        <v>0</v>
      </c>
      <c r="G23" s="201">
        <v>31</v>
      </c>
      <c r="H23" s="201">
        <v>0</v>
      </c>
      <c r="I23" s="201">
        <v>0</v>
      </c>
      <c r="J23" s="201">
        <v>39.47</v>
      </c>
      <c r="K23" s="201">
        <v>197.49</v>
      </c>
      <c r="L23" s="201">
        <v>4.4000000000000004</v>
      </c>
      <c r="M23" s="201">
        <v>2.38</v>
      </c>
      <c r="N23" s="201">
        <v>1.93</v>
      </c>
      <c r="O23" s="201">
        <v>2.2799999999999998</v>
      </c>
      <c r="P23" s="201">
        <v>0.93</v>
      </c>
      <c r="Q23" s="201">
        <v>2.2400000000000002</v>
      </c>
      <c r="R23" s="201">
        <v>8.6999999999999993</v>
      </c>
      <c r="S23" s="201">
        <v>5.41</v>
      </c>
      <c r="T23" s="201">
        <v>0</v>
      </c>
      <c r="U23" s="201">
        <v>2.3199999999999998</v>
      </c>
      <c r="V23" s="201">
        <v>4.42</v>
      </c>
      <c r="W23" s="201">
        <v>9.52</v>
      </c>
      <c r="X23" s="201">
        <v>30.26</v>
      </c>
      <c r="Y23" s="201">
        <v>0</v>
      </c>
      <c r="Z23" s="201">
        <v>64.47</v>
      </c>
      <c r="AA23" s="201">
        <v>25.18</v>
      </c>
      <c r="AB23" s="201">
        <v>0</v>
      </c>
      <c r="AC23" s="201">
        <v>0</v>
      </c>
      <c r="AD23" s="201">
        <v>24.92</v>
      </c>
      <c r="AE23" s="201">
        <v>0</v>
      </c>
      <c r="AF23" s="201">
        <v>0</v>
      </c>
      <c r="AG23" s="201">
        <v>76.38</v>
      </c>
      <c r="AH23" s="201">
        <v>0</v>
      </c>
      <c r="AI23" s="201">
        <v>18.39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19</v>
      </c>
      <c r="E24" s="201">
        <v>0</v>
      </c>
      <c r="F24" s="201">
        <v>0</v>
      </c>
      <c r="G24" s="201">
        <v>31</v>
      </c>
      <c r="H24" s="201">
        <v>0</v>
      </c>
      <c r="I24" s="201">
        <v>0</v>
      </c>
      <c r="J24" s="201">
        <v>39.47</v>
      </c>
      <c r="K24" s="201">
        <v>214.13</v>
      </c>
      <c r="L24" s="201">
        <v>4.4000000000000004</v>
      </c>
      <c r="M24" s="201">
        <v>2.38</v>
      </c>
      <c r="N24" s="201">
        <v>1.93</v>
      </c>
      <c r="O24" s="201">
        <v>2.2799999999999998</v>
      </c>
      <c r="P24" s="201">
        <v>0.93</v>
      </c>
      <c r="Q24" s="201">
        <v>2.2400000000000002</v>
      </c>
      <c r="R24" s="201">
        <v>8.6999999999999993</v>
      </c>
      <c r="S24" s="201">
        <v>5.41</v>
      </c>
      <c r="T24" s="201">
        <v>0</v>
      </c>
      <c r="U24" s="201">
        <v>2.3199999999999998</v>
      </c>
      <c r="V24" s="201">
        <v>4.07</v>
      </c>
      <c r="W24" s="201">
        <v>9.52</v>
      </c>
      <c r="X24" s="201">
        <v>30.26</v>
      </c>
      <c r="Y24" s="201">
        <v>0</v>
      </c>
      <c r="Z24" s="201">
        <v>64.47</v>
      </c>
      <c r="AA24" s="201">
        <v>25.18</v>
      </c>
      <c r="AB24" s="201">
        <v>0</v>
      </c>
      <c r="AC24" s="201">
        <v>0</v>
      </c>
      <c r="AD24" s="201">
        <v>24.92</v>
      </c>
      <c r="AE24" s="201">
        <v>0</v>
      </c>
      <c r="AF24" s="201">
        <v>0</v>
      </c>
      <c r="AG24" s="201">
        <v>76.38</v>
      </c>
      <c r="AH24" s="201">
        <v>0</v>
      </c>
      <c r="AI24" s="201">
        <v>18.39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19</v>
      </c>
      <c r="E25" s="201">
        <v>0</v>
      </c>
      <c r="F25" s="201">
        <v>0</v>
      </c>
      <c r="G25" s="201">
        <v>31</v>
      </c>
      <c r="H25" s="201">
        <v>0</v>
      </c>
      <c r="I25" s="201">
        <v>0</v>
      </c>
      <c r="J25" s="201">
        <v>39.47</v>
      </c>
      <c r="K25" s="201">
        <v>238.45</v>
      </c>
      <c r="L25" s="201">
        <v>0.36</v>
      </c>
      <c r="M25" s="201">
        <v>2.38</v>
      </c>
      <c r="N25" s="201">
        <v>1.93</v>
      </c>
      <c r="O25" s="201">
        <v>2.2799999999999998</v>
      </c>
      <c r="P25" s="201">
        <v>0.93</v>
      </c>
      <c r="Q25" s="201">
        <v>0.71</v>
      </c>
      <c r="R25" s="201">
        <v>1.29</v>
      </c>
      <c r="S25" s="201">
        <v>1.02</v>
      </c>
      <c r="T25" s="201">
        <v>0</v>
      </c>
      <c r="U25" s="201">
        <v>2.3199999999999998</v>
      </c>
      <c r="V25" s="201">
        <v>0.34</v>
      </c>
      <c r="W25" s="201">
        <v>0.76</v>
      </c>
      <c r="X25" s="201">
        <v>2.68</v>
      </c>
      <c r="Y25" s="201">
        <v>0</v>
      </c>
      <c r="Z25" s="201">
        <v>4.5599999999999996</v>
      </c>
      <c r="AA25" s="201">
        <v>1.48</v>
      </c>
      <c r="AB25" s="201">
        <v>0</v>
      </c>
      <c r="AC25" s="201">
        <v>0</v>
      </c>
      <c r="AD25" s="201">
        <v>24.92</v>
      </c>
      <c r="AE25" s="201">
        <v>0</v>
      </c>
      <c r="AF25" s="201">
        <v>0</v>
      </c>
      <c r="AG25" s="201">
        <v>76.38</v>
      </c>
      <c r="AH25" s="201">
        <v>0</v>
      </c>
      <c r="AI25" s="201">
        <v>18.39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19</v>
      </c>
      <c r="E26" s="201">
        <v>0</v>
      </c>
      <c r="F26" s="201">
        <v>0</v>
      </c>
      <c r="G26" s="201">
        <v>31</v>
      </c>
      <c r="H26" s="201">
        <v>0</v>
      </c>
      <c r="I26" s="201">
        <v>0</v>
      </c>
      <c r="J26" s="201">
        <v>39.47</v>
      </c>
      <c r="K26" s="201">
        <v>186.32</v>
      </c>
      <c r="L26" s="201">
        <v>0.36</v>
      </c>
      <c r="M26" s="201">
        <v>2.38</v>
      </c>
      <c r="N26" s="201">
        <v>1.93</v>
      </c>
      <c r="O26" s="201">
        <v>2.2799999999999998</v>
      </c>
      <c r="P26" s="201">
        <v>0.93</v>
      </c>
      <c r="Q26" s="201">
        <v>0.18</v>
      </c>
      <c r="R26" s="201">
        <v>0.7</v>
      </c>
      <c r="S26" s="201">
        <v>0.43</v>
      </c>
      <c r="T26" s="201">
        <v>0</v>
      </c>
      <c r="U26" s="201">
        <v>2.3199999999999998</v>
      </c>
      <c r="V26" s="201">
        <v>0.34</v>
      </c>
      <c r="W26" s="201">
        <v>0.76</v>
      </c>
      <c r="X26" s="201">
        <v>2.42</v>
      </c>
      <c r="Y26" s="201">
        <v>0</v>
      </c>
      <c r="Z26" s="201">
        <v>4.5599999999999996</v>
      </c>
      <c r="AA26" s="201">
        <v>1.48</v>
      </c>
      <c r="AB26" s="201">
        <v>0</v>
      </c>
      <c r="AC26" s="201">
        <v>0</v>
      </c>
      <c r="AD26" s="201">
        <v>24.92</v>
      </c>
      <c r="AE26" s="201">
        <v>0</v>
      </c>
      <c r="AF26" s="201">
        <v>0</v>
      </c>
      <c r="AG26" s="201">
        <v>76.38</v>
      </c>
      <c r="AH26" s="201">
        <v>0</v>
      </c>
      <c r="AI26" s="201">
        <v>18.39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19.18</v>
      </c>
      <c r="E27" s="201">
        <v>0</v>
      </c>
      <c r="F27" s="201">
        <v>0</v>
      </c>
      <c r="G27" s="201">
        <v>31</v>
      </c>
      <c r="H27" s="201">
        <v>0</v>
      </c>
      <c r="I27" s="201">
        <v>0</v>
      </c>
      <c r="J27" s="201">
        <v>39.47</v>
      </c>
      <c r="K27" s="201">
        <v>103.53</v>
      </c>
      <c r="L27" s="201">
        <v>0.36</v>
      </c>
      <c r="M27" s="201">
        <v>2.38</v>
      </c>
      <c r="N27" s="201">
        <v>1.93</v>
      </c>
      <c r="O27" s="201">
        <v>2.2799999999999998</v>
      </c>
      <c r="P27" s="201">
        <v>0.93</v>
      </c>
      <c r="Q27" s="201">
        <v>0.18</v>
      </c>
      <c r="R27" s="201">
        <v>0.7</v>
      </c>
      <c r="S27" s="201">
        <v>0.43</v>
      </c>
      <c r="T27" s="201">
        <v>0</v>
      </c>
      <c r="U27" s="201">
        <v>2.3199999999999998</v>
      </c>
      <c r="V27" s="201">
        <v>0.34</v>
      </c>
      <c r="W27" s="201">
        <v>0.76</v>
      </c>
      <c r="X27" s="201">
        <v>2.42</v>
      </c>
      <c r="Y27" s="201">
        <v>0</v>
      </c>
      <c r="Z27" s="201">
        <v>4.5599999999999996</v>
      </c>
      <c r="AA27" s="201">
        <v>1.48</v>
      </c>
      <c r="AB27" s="201">
        <v>0</v>
      </c>
      <c r="AC27" s="201">
        <v>0</v>
      </c>
      <c r="AD27" s="201">
        <v>24.92</v>
      </c>
      <c r="AE27" s="201">
        <v>0</v>
      </c>
      <c r="AF27" s="201">
        <v>0</v>
      </c>
      <c r="AG27" s="201">
        <v>76.38</v>
      </c>
      <c r="AH27" s="201">
        <v>0</v>
      </c>
      <c r="AI27" s="201">
        <v>18.39</v>
      </c>
      <c r="AJ27" s="201">
        <v>0</v>
      </c>
      <c r="AK27" s="201">
        <v>15.59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19.18</v>
      </c>
      <c r="E28" s="201">
        <v>0</v>
      </c>
      <c r="F28" s="201">
        <v>0</v>
      </c>
      <c r="G28" s="201">
        <v>31</v>
      </c>
      <c r="H28" s="201">
        <v>0</v>
      </c>
      <c r="I28" s="201">
        <v>0</v>
      </c>
      <c r="J28" s="201">
        <v>39.47</v>
      </c>
      <c r="K28" s="201">
        <v>57.32</v>
      </c>
      <c r="L28" s="201">
        <v>0.36</v>
      </c>
      <c r="M28" s="201">
        <v>2.38</v>
      </c>
      <c r="N28" s="201">
        <v>1.93</v>
      </c>
      <c r="O28" s="201">
        <v>2.2799999999999998</v>
      </c>
      <c r="P28" s="201">
        <v>0.93</v>
      </c>
      <c r="Q28" s="201">
        <v>0.18</v>
      </c>
      <c r="R28" s="201">
        <v>0.7</v>
      </c>
      <c r="S28" s="201">
        <v>0.43</v>
      </c>
      <c r="T28" s="201">
        <v>0</v>
      </c>
      <c r="U28" s="201">
        <v>2.3199999999999998</v>
      </c>
      <c r="V28" s="201">
        <v>0.34</v>
      </c>
      <c r="W28" s="201">
        <v>0.76</v>
      </c>
      <c r="X28" s="201">
        <v>2.42</v>
      </c>
      <c r="Y28" s="201">
        <v>0</v>
      </c>
      <c r="Z28" s="201">
        <v>4.5599999999999996</v>
      </c>
      <c r="AA28" s="201">
        <v>1.48</v>
      </c>
      <c r="AB28" s="201">
        <v>0</v>
      </c>
      <c r="AC28" s="201">
        <v>0</v>
      </c>
      <c r="AD28" s="201">
        <v>24.92</v>
      </c>
      <c r="AE28" s="201">
        <v>0</v>
      </c>
      <c r="AF28" s="201">
        <v>0</v>
      </c>
      <c r="AG28" s="201">
        <v>76.38</v>
      </c>
      <c r="AH28" s="201">
        <v>0</v>
      </c>
      <c r="AI28" s="201">
        <v>18.39</v>
      </c>
      <c r="AJ28" s="201">
        <v>0</v>
      </c>
      <c r="AK28" s="201">
        <v>15.59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19.18</v>
      </c>
      <c r="E29" s="201">
        <v>0</v>
      </c>
      <c r="F29" s="201">
        <v>0</v>
      </c>
      <c r="G29" s="201">
        <v>31</v>
      </c>
      <c r="H29" s="201">
        <v>0</v>
      </c>
      <c r="I29" s="201">
        <v>0</v>
      </c>
      <c r="J29" s="201">
        <v>39.47</v>
      </c>
      <c r="K29" s="201">
        <v>18.91</v>
      </c>
      <c r="L29" s="201">
        <v>0.36</v>
      </c>
      <c r="M29" s="201">
        <v>2.38</v>
      </c>
      <c r="N29" s="201">
        <v>1.93</v>
      </c>
      <c r="O29" s="201">
        <v>2.2799999999999998</v>
      </c>
      <c r="P29" s="201">
        <v>0.93</v>
      </c>
      <c r="Q29" s="201">
        <v>0.18</v>
      </c>
      <c r="R29" s="201">
        <v>0.69</v>
      </c>
      <c r="S29" s="201">
        <v>0.43</v>
      </c>
      <c r="T29" s="201">
        <v>0</v>
      </c>
      <c r="U29" s="201">
        <v>2.3199999999999998</v>
      </c>
      <c r="V29" s="201">
        <v>0.34</v>
      </c>
      <c r="W29" s="201">
        <v>0.76</v>
      </c>
      <c r="X29" s="201">
        <v>2.42</v>
      </c>
      <c r="Y29" s="201">
        <v>0</v>
      </c>
      <c r="Z29" s="201">
        <v>4.5599999999999996</v>
      </c>
      <c r="AA29" s="201">
        <v>1.21</v>
      </c>
      <c r="AB29" s="201">
        <v>0</v>
      </c>
      <c r="AC29" s="201">
        <v>0</v>
      </c>
      <c r="AD29" s="201">
        <v>24.92</v>
      </c>
      <c r="AE29" s="201">
        <v>0</v>
      </c>
      <c r="AF29" s="201">
        <v>0</v>
      </c>
      <c r="AG29" s="201">
        <v>76.38</v>
      </c>
      <c r="AH29" s="201">
        <v>0</v>
      </c>
      <c r="AI29" s="201">
        <v>18.39</v>
      </c>
      <c r="AJ29" s="201">
        <v>0</v>
      </c>
      <c r="AK29" s="201">
        <v>15.59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19.18</v>
      </c>
      <c r="E30" s="201">
        <v>0</v>
      </c>
      <c r="F30" s="201">
        <v>0</v>
      </c>
      <c r="G30" s="201">
        <v>31</v>
      </c>
      <c r="H30" s="201">
        <v>0</v>
      </c>
      <c r="I30" s="201">
        <v>0</v>
      </c>
      <c r="J30" s="201">
        <v>39.47</v>
      </c>
      <c r="K30" s="201">
        <v>18.91</v>
      </c>
      <c r="L30" s="201">
        <v>0.36</v>
      </c>
      <c r="M30" s="201">
        <v>2.38</v>
      </c>
      <c r="N30" s="201">
        <v>1.93</v>
      </c>
      <c r="O30" s="201">
        <v>2.2799999999999998</v>
      </c>
      <c r="P30" s="201">
        <v>0.93</v>
      </c>
      <c r="Q30" s="201">
        <v>0.18</v>
      </c>
      <c r="R30" s="201">
        <v>0.69</v>
      </c>
      <c r="S30" s="201">
        <v>0.44</v>
      </c>
      <c r="T30" s="201">
        <v>0</v>
      </c>
      <c r="U30" s="201">
        <v>2.3199999999999998</v>
      </c>
      <c r="V30" s="201">
        <v>0.34</v>
      </c>
      <c r="W30" s="201">
        <v>0.76</v>
      </c>
      <c r="X30" s="201">
        <v>2.42</v>
      </c>
      <c r="Y30" s="201">
        <v>0</v>
      </c>
      <c r="Z30" s="201">
        <v>4.5599999999999996</v>
      </c>
      <c r="AA30" s="201">
        <v>1.28</v>
      </c>
      <c r="AB30" s="201">
        <v>0</v>
      </c>
      <c r="AC30" s="201">
        <v>0</v>
      </c>
      <c r="AD30" s="201">
        <v>24.92</v>
      </c>
      <c r="AE30" s="201">
        <v>0</v>
      </c>
      <c r="AF30" s="201">
        <v>0</v>
      </c>
      <c r="AG30" s="201">
        <v>76.38</v>
      </c>
      <c r="AH30" s="201">
        <v>0</v>
      </c>
      <c r="AI30" s="201">
        <v>18.39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19.18</v>
      </c>
      <c r="E31" s="201">
        <v>0</v>
      </c>
      <c r="F31" s="201">
        <v>0</v>
      </c>
      <c r="G31" s="201">
        <v>30.91</v>
      </c>
      <c r="H31" s="201">
        <v>0</v>
      </c>
      <c r="I31" s="201">
        <v>0</v>
      </c>
      <c r="J31" s="201">
        <v>39.47</v>
      </c>
      <c r="K31" s="201">
        <v>18.91</v>
      </c>
      <c r="L31" s="201">
        <v>0.36</v>
      </c>
      <c r="M31" s="201">
        <v>2.38</v>
      </c>
      <c r="N31" s="201">
        <v>1.93</v>
      </c>
      <c r="O31" s="201">
        <v>2.2799999999999998</v>
      </c>
      <c r="P31" s="201">
        <v>0.93</v>
      </c>
      <c r="Q31" s="201">
        <v>0.18</v>
      </c>
      <c r="R31" s="201">
        <v>0.69</v>
      </c>
      <c r="S31" s="201">
        <v>0.43</v>
      </c>
      <c r="T31" s="201">
        <v>0</v>
      </c>
      <c r="U31" s="201">
        <v>2.3199999999999998</v>
      </c>
      <c r="V31" s="201">
        <v>0.34</v>
      </c>
      <c r="W31" s="201">
        <v>0.76</v>
      </c>
      <c r="X31" s="201">
        <v>2.42</v>
      </c>
      <c r="Y31" s="201">
        <v>0</v>
      </c>
      <c r="Z31" s="201">
        <v>4.5599999999999996</v>
      </c>
      <c r="AA31" s="201">
        <v>1.48</v>
      </c>
      <c r="AB31" s="201">
        <v>0</v>
      </c>
      <c r="AC31" s="201">
        <v>0</v>
      </c>
      <c r="AD31" s="201">
        <v>24.92</v>
      </c>
      <c r="AE31" s="201">
        <v>0</v>
      </c>
      <c r="AF31" s="201">
        <v>0</v>
      </c>
      <c r="AG31" s="201">
        <v>76.38</v>
      </c>
      <c r="AH31" s="201">
        <v>0</v>
      </c>
      <c r="AI31" s="201">
        <v>18.39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19.18</v>
      </c>
      <c r="E32" s="201">
        <v>0</v>
      </c>
      <c r="F32" s="201">
        <v>0</v>
      </c>
      <c r="G32" s="201">
        <v>30.91</v>
      </c>
      <c r="H32" s="201">
        <v>0</v>
      </c>
      <c r="I32" s="201">
        <v>0</v>
      </c>
      <c r="J32" s="201">
        <v>39.47</v>
      </c>
      <c r="K32" s="201">
        <v>18.91</v>
      </c>
      <c r="L32" s="201">
        <v>0.36</v>
      </c>
      <c r="M32" s="201">
        <v>2.38</v>
      </c>
      <c r="N32" s="201">
        <v>1.93</v>
      </c>
      <c r="O32" s="201">
        <v>2.2799999999999998</v>
      </c>
      <c r="P32" s="201">
        <v>0.93</v>
      </c>
      <c r="Q32" s="201">
        <v>0.18</v>
      </c>
      <c r="R32" s="201">
        <v>0.69</v>
      </c>
      <c r="S32" s="201">
        <v>0.43</v>
      </c>
      <c r="T32" s="201">
        <v>0</v>
      </c>
      <c r="U32" s="201">
        <v>2.3199999999999998</v>
      </c>
      <c r="V32" s="201">
        <v>0.34</v>
      </c>
      <c r="W32" s="201">
        <v>0.76</v>
      </c>
      <c r="X32" s="201">
        <v>2.42</v>
      </c>
      <c r="Y32" s="201">
        <v>0</v>
      </c>
      <c r="Z32" s="201">
        <v>4.5599999999999996</v>
      </c>
      <c r="AA32" s="201">
        <v>1.48</v>
      </c>
      <c r="AB32" s="201">
        <v>0</v>
      </c>
      <c r="AC32" s="201">
        <v>0</v>
      </c>
      <c r="AD32" s="201">
        <v>24.92</v>
      </c>
      <c r="AE32" s="201">
        <v>0</v>
      </c>
      <c r="AF32" s="201">
        <v>0</v>
      </c>
      <c r="AG32" s="201">
        <v>76.38</v>
      </c>
      <c r="AH32" s="201">
        <v>0</v>
      </c>
      <c r="AI32" s="201">
        <v>18.39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19.18</v>
      </c>
      <c r="E33" s="201">
        <v>0</v>
      </c>
      <c r="F33" s="201">
        <v>0</v>
      </c>
      <c r="G33" s="201">
        <v>30.91</v>
      </c>
      <c r="H33" s="201">
        <v>0</v>
      </c>
      <c r="I33" s="201">
        <v>0</v>
      </c>
      <c r="J33" s="201">
        <v>39.47</v>
      </c>
      <c r="K33" s="201">
        <v>75.14</v>
      </c>
      <c r="L33" s="201">
        <v>0.38</v>
      </c>
      <c r="M33" s="201">
        <v>2.38</v>
      </c>
      <c r="N33" s="201">
        <v>1.93</v>
      </c>
      <c r="O33" s="201">
        <v>2.2799999999999998</v>
      </c>
      <c r="P33" s="201">
        <v>0.93</v>
      </c>
      <c r="Q33" s="201">
        <v>0.18</v>
      </c>
      <c r="R33" s="201">
        <v>0.69</v>
      </c>
      <c r="S33" s="201">
        <v>0.43</v>
      </c>
      <c r="T33" s="201">
        <v>0</v>
      </c>
      <c r="U33" s="201">
        <v>2.3199999999999998</v>
      </c>
      <c r="V33" s="201">
        <v>0.34</v>
      </c>
      <c r="W33" s="201">
        <v>0.76</v>
      </c>
      <c r="X33" s="201">
        <v>2.42</v>
      </c>
      <c r="Y33" s="201">
        <v>0</v>
      </c>
      <c r="Z33" s="201">
        <v>4.5599999999999996</v>
      </c>
      <c r="AA33" s="201">
        <v>1.48</v>
      </c>
      <c r="AB33" s="201">
        <v>0</v>
      </c>
      <c r="AC33" s="201">
        <v>0</v>
      </c>
      <c r="AD33" s="201">
        <v>24.92</v>
      </c>
      <c r="AE33" s="201">
        <v>0</v>
      </c>
      <c r="AF33" s="201">
        <v>0</v>
      </c>
      <c r="AG33" s="201">
        <v>76.38</v>
      </c>
      <c r="AH33" s="201">
        <v>0</v>
      </c>
      <c r="AI33" s="201">
        <v>18.39</v>
      </c>
      <c r="AJ33" s="201">
        <v>0</v>
      </c>
      <c r="AK33" s="201">
        <v>15.59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19.18</v>
      </c>
      <c r="E34" s="201">
        <v>0</v>
      </c>
      <c r="F34" s="201">
        <v>0</v>
      </c>
      <c r="G34" s="201">
        <v>30.91</v>
      </c>
      <c r="H34" s="201">
        <v>0</v>
      </c>
      <c r="I34" s="201">
        <v>0</v>
      </c>
      <c r="J34" s="201">
        <v>39.47</v>
      </c>
      <c r="K34" s="201">
        <v>65.290000000000006</v>
      </c>
      <c r="L34" s="201">
        <v>0</v>
      </c>
      <c r="M34" s="201">
        <v>2.38</v>
      </c>
      <c r="N34" s="201">
        <v>1.93</v>
      </c>
      <c r="O34" s="201">
        <v>2.2799999999999998</v>
      </c>
      <c r="P34" s="201">
        <v>0.93</v>
      </c>
      <c r="Q34" s="201">
        <v>0.18</v>
      </c>
      <c r="R34" s="201">
        <v>0.69</v>
      </c>
      <c r="S34" s="201">
        <v>0.43</v>
      </c>
      <c r="T34" s="201">
        <v>0</v>
      </c>
      <c r="U34" s="201">
        <v>2.3199999999999998</v>
      </c>
      <c r="V34" s="201">
        <v>0.34</v>
      </c>
      <c r="W34" s="201">
        <v>0.76</v>
      </c>
      <c r="X34" s="201">
        <v>2.42</v>
      </c>
      <c r="Y34" s="201">
        <v>0</v>
      </c>
      <c r="Z34" s="201">
        <v>4.5599999999999996</v>
      </c>
      <c r="AA34" s="201">
        <v>1.48</v>
      </c>
      <c r="AB34" s="201">
        <v>0</v>
      </c>
      <c r="AC34" s="201">
        <v>0</v>
      </c>
      <c r="AD34" s="201">
        <v>24.92</v>
      </c>
      <c r="AE34" s="201">
        <v>0</v>
      </c>
      <c r="AF34" s="201">
        <v>0</v>
      </c>
      <c r="AG34" s="201">
        <v>76.38</v>
      </c>
      <c r="AH34" s="201">
        <v>0</v>
      </c>
      <c r="AI34" s="201">
        <v>18.39</v>
      </c>
      <c r="AJ34" s="201">
        <v>0</v>
      </c>
      <c r="AK34" s="201">
        <v>15.59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19</v>
      </c>
      <c r="E35" s="201">
        <v>0</v>
      </c>
      <c r="F35" s="201">
        <v>0</v>
      </c>
      <c r="G35" s="201">
        <v>30.91</v>
      </c>
      <c r="H35" s="201">
        <v>0</v>
      </c>
      <c r="I35" s="201">
        <v>0</v>
      </c>
      <c r="J35" s="201">
        <v>39.47</v>
      </c>
      <c r="K35" s="201">
        <v>82.59</v>
      </c>
      <c r="L35" s="201">
        <v>0.36</v>
      </c>
      <c r="M35" s="201">
        <v>2.38</v>
      </c>
      <c r="N35" s="201">
        <v>1.93</v>
      </c>
      <c r="O35" s="201">
        <v>2.2799999999999998</v>
      </c>
      <c r="P35" s="201">
        <v>0.93</v>
      </c>
      <c r="Q35" s="201">
        <v>0.18</v>
      </c>
      <c r="R35" s="201">
        <v>0.69</v>
      </c>
      <c r="S35" s="201">
        <v>0.43</v>
      </c>
      <c r="T35" s="201">
        <v>0</v>
      </c>
      <c r="U35" s="201">
        <v>2.3199999999999998</v>
      </c>
      <c r="V35" s="201">
        <v>0.34</v>
      </c>
      <c r="W35" s="201">
        <v>0.76</v>
      </c>
      <c r="X35" s="201">
        <v>2.42</v>
      </c>
      <c r="Y35" s="201">
        <v>0</v>
      </c>
      <c r="Z35" s="201">
        <v>4.5599999999999996</v>
      </c>
      <c r="AA35" s="201">
        <v>1.48</v>
      </c>
      <c r="AB35" s="201">
        <v>0</v>
      </c>
      <c r="AC35" s="201">
        <v>0</v>
      </c>
      <c r="AD35" s="201">
        <v>24.92</v>
      </c>
      <c r="AE35" s="201">
        <v>0</v>
      </c>
      <c r="AF35" s="201">
        <v>0</v>
      </c>
      <c r="AG35" s="201">
        <v>76.38</v>
      </c>
      <c r="AH35" s="201">
        <v>0</v>
      </c>
      <c r="AI35" s="201">
        <v>18.39</v>
      </c>
      <c r="AJ35" s="201">
        <v>0</v>
      </c>
      <c r="AK35" s="201">
        <v>15.59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19</v>
      </c>
      <c r="E36" s="201">
        <v>0</v>
      </c>
      <c r="F36" s="201">
        <v>0</v>
      </c>
      <c r="G36" s="201">
        <v>30.91</v>
      </c>
      <c r="H36" s="201">
        <v>0</v>
      </c>
      <c r="I36" s="201">
        <v>0</v>
      </c>
      <c r="J36" s="201">
        <v>39.47</v>
      </c>
      <c r="K36" s="201">
        <v>71.72</v>
      </c>
      <c r="L36" s="201">
        <v>0.36</v>
      </c>
      <c r="M36" s="201">
        <v>2.38</v>
      </c>
      <c r="N36" s="201">
        <v>1.93</v>
      </c>
      <c r="O36" s="201">
        <v>2.2799999999999998</v>
      </c>
      <c r="P36" s="201">
        <v>0.93</v>
      </c>
      <c r="Q36" s="201">
        <v>0.18</v>
      </c>
      <c r="R36" s="201">
        <v>0.69</v>
      </c>
      <c r="S36" s="201">
        <v>0.44</v>
      </c>
      <c r="T36" s="201">
        <v>0</v>
      </c>
      <c r="U36" s="201">
        <v>2.3199999999999998</v>
      </c>
      <c r="V36" s="201">
        <v>0.34</v>
      </c>
      <c r="W36" s="201">
        <v>0.76</v>
      </c>
      <c r="X36" s="201">
        <v>2.42</v>
      </c>
      <c r="Y36" s="201">
        <v>0</v>
      </c>
      <c r="Z36" s="201">
        <v>4.5599999999999996</v>
      </c>
      <c r="AA36" s="201">
        <v>1.48</v>
      </c>
      <c r="AB36" s="201">
        <v>0</v>
      </c>
      <c r="AC36" s="201">
        <v>0</v>
      </c>
      <c r="AD36" s="201">
        <v>24.92</v>
      </c>
      <c r="AE36" s="201">
        <v>0</v>
      </c>
      <c r="AF36" s="201">
        <v>0</v>
      </c>
      <c r="AG36" s="201">
        <v>76.38</v>
      </c>
      <c r="AH36" s="201">
        <v>0</v>
      </c>
      <c r="AI36" s="201">
        <v>18.39</v>
      </c>
      <c r="AJ36" s="201">
        <v>0</v>
      </c>
      <c r="AK36" s="201">
        <v>15.59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19</v>
      </c>
      <c r="E37" s="201">
        <v>0</v>
      </c>
      <c r="F37" s="201">
        <v>0</v>
      </c>
      <c r="G37" s="201">
        <v>30.91</v>
      </c>
      <c r="H37" s="201">
        <v>0</v>
      </c>
      <c r="I37" s="201">
        <v>0</v>
      </c>
      <c r="J37" s="201">
        <v>39.47</v>
      </c>
      <c r="K37" s="201">
        <v>68.83</v>
      </c>
      <c r="L37" s="201">
        <v>0.36</v>
      </c>
      <c r="M37" s="201">
        <v>2.38</v>
      </c>
      <c r="N37" s="201">
        <v>1.93</v>
      </c>
      <c r="O37" s="201">
        <v>2.2799999999999998</v>
      </c>
      <c r="P37" s="201">
        <v>0.93</v>
      </c>
      <c r="Q37" s="201">
        <v>0.18</v>
      </c>
      <c r="R37" s="201">
        <v>0.69</v>
      </c>
      <c r="S37" s="201">
        <v>0.44</v>
      </c>
      <c r="T37" s="201">
        <v>0</v>
      </c>
      <c r="U37" s="201">
        <v>2.3199999999999998</v>
      </c>
      <c r="V37" s="201">
        <v>0.34</v>
      </c>
      <c r="W37" s="201">
        <v>0.76</v>
      </c>
      <c r="X37" s="201">
        <v>2.42</v>
      </c>
      <c r="Y37" s="201">
        <v>0</v>
      </c>
      <c r="Z37" s="201">
        <v>4.5599999999999996</v>
      </c>
      <c r="AA37" s="201">
        <v>1.48</v>
      </c>
      <c r="AB37" s="201">
        <v>0</v>
      </c>
      <c r="AC37" s="201">
        <v>0</v>
      </c>
      <c r="AD37" s="201">
        <v>24.92</v>
      </c>
      <c r="AE37" s="201">
        <v>0</v>
      </c>
      <c r="AF37" s="201">
        <v>0</v>
      </c>
      <c r="AG37" s="201">
        <v>76.38</v>
      </c>
      <c r="AH37" s="201">
        <v>0</v>
      </c>
      <c r="AI37" s="201">
        <v>18.39</v>
      </c>
      <c r="AJ37" s="201">
        <v>0</v>
      </c>
      <c r="AK37" s="201">
        <v>15.59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19</v>
      </c>
      <c r="E38" s="201">
        <v>0</v>
      </c>
      <c r="F38" s="201">
        <v>0</v>
      </c>
      <c r="G38" s="201">
        <v>30.91</v>
      </c>
      <c r="H38" s="201">
        <v>0</v>
      </c>
      <c r="I38" s="201">
        <v>0</v>
      </c>
      <c r="J38" s="201">
        <v>39.47</v>
      </c>
      <c r="K38" s="201">
        <v>68.34</v>
      </c>
      <c r="L38" s="201">
        <v>0.36</v>
      </c>
      <c r="M38" s="201">
        <v>2.38</v>
      </c>
      <c r="N38" s="201">
        <v>1.93</v>
      </c>
      <c r="O38" s="201">
        <v>2.2799999999999998</v>
      </c>
      <c r="P38" s="201">
        <v>0.93</v>
      </c>
      <c r="Q38" s="201">
        <v>0.18</v>
      </c>
      <c r="R38" s="201">
        <v>0.69</v>
      </c>
      <c r="S38" s="201">
        <v>0.44</v>
      </c>
      <c r="T38" s="201">
        <v>0</v>
      </c>
      <c r="U38" s="201">
        <v>2.3199999999999998</v>
      </c>
      <c r="V38" s="201">
        <v>0.34</v>
      </c>
      <c r="W38" s="201">
        <v>0.76</v>
      </c>
      <c r="X38" s="201">
        <v>2.42</v>
      </c>
      <c r="Y38" s="201">
        <v>0</v>
      </c>
      <c r="Z38" s="201">
        <v>4.5599999999999996</v>
      </c>
      <c r="AA38" s="201">
        <v>1.48</v>
      </c>
      <c r="AB38" s="201">
        <v>0</v>
      </c>
      <c r="AC38" s="201">
        <v>0</v>
      </c>
      <c r="AD38" s="201">
        <v>24.92</v>
      </c>
      <c r="AE38" s="201">
        <v>0</v>
      </c>
      <c r="AF38" s="201">
        <v>0</v>
      </c>
      <c r="AG38" s="201">
        <v>76.38</v>
      </c>
      <c r="AH38" s="201">
        <v>0</v>
      </c>
      <c r="AI38" s="201">
        <v>18.39</v>
      </c>
      <c r="AJ38" s="201">
        <v>0</v>
      </c>
      <c r="AK38" s="201">
        <v>15.59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19</v>
      </c>
      <c r="E39" s="201">
        <v>0</v>
      </c>
      <c r="F39" s="201">
        <v>0</v>
      </c>
      <c r="G39" s="201">
        <v>30.91</v>
      </c>
      <c r="H39" s="201">
        <v>0</v>
      </c>
      <c r="I39" s="201">
        <v>0</v>
      </c>
      <c r="J39" s="201">
        <v>39.47</v>
      </c>
      <c r="K39" s="201">
        <v>75.87</v>
      </c>
      <c r="L39" s="201">
        <v>0.36</v>
      </c>
      <c r="M39" s="201">
        <v>2.38</v>
      </c>
      <c r="N39" s="201">
        <v>1.93</v>
      </c>
      <c r="O39" s="201">
        <v>2.2799999999999998</v>
      </c>
      <c r="P39" s="201">
        <v>0.93</v>
      </c>
      <c r="Q39" s="201">
        <v>0.18</v>
      </c>
      <c r="R39" s="201">
        <v>0.69</v>
      </c>
      <c r="S39" s="201">
        <v>0.44</v>
      </c>
      <c r="T39" s="201">
        <v>0</v>
      </c>
      <c r="U39" s="201">
        <v>2.3199999999999998</v>
      </c>
      <c r="V39" s="201">
        <v>0.34</v>
      </c>
      <c r="W39" s="201">
        <v>0.76</v>
      </c>
      <c r="X39" s="201">
        <v>2.42</v>
      </c>
      <c r="Y39" s="201">
        <v>0</v>
      </c>
      <c r="Z39" s="201">
        <v>4.5599999999999996</v>
      </c>
      <c r="AA39" s="201">
        <v>1.48</v>
      </c>
      <c r="AB39" s="201">
        <v>0</v>
      </c>
      <c r="AC39" s="201">
        <v>0</v>
      </c>
      <c r="AD39" s="201">
        <v>24.92</v>
      </c>
      <c r="AE39" s="201">
        <v>0</v>
      </c>
      <c r="AF39" s="201">
        <v>0</v>
      </c>
      <c r="AG39" s="201">
        <v>76.38</v>
      </c>
      <c r="AH39" s="201">
        <v>0</v>
      </c>
      <c r="AI39" s="201">
        <v>18.39</v>
      </c>
      <c r="AJ39" s="201">
        <v>0</v>
      </c>
      <c r="AK39" s="201">
        <v>15.59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19</v>
      </c>
      <c r="E40" s="201">
        <v>0</v>
      </c>
      <c r="F40" s="201">
        <v>0</v>
      </c>
      <c r="G40" s="201">
        <v>30.91</v>
      </c>
      <c r="H40" s="201">
        <v>0</v>
      </c>
      <c r="I40" s="201">
        <v>0</v>
      </c>
      <c r="J40" s="201">
        <v>39.47</v>
      </c>
      <c r="K40" s="201">
        <v>71.48</v>
      </c>
      <c r="L40" s="201">
        <v>0.36</v>
      </c>
      <c r="M40" s="201">
        <v>2.38</v>
      </c>
      <c r="N40" s="201">
        <v>1.93</v>
      </c>
      <c r="O40" s="201">
        <v>2.2799999999999998</v>
      </c>
      <c r="P40" s="201">
        <v>0.93</v>
      </c>
      <c r="Q40" s="201">
        <v>0.18</v>
      </c>
      <c r="R40" s="201">
        <v>0.69</v>
      </c>
      <c r="S40" s="201">
        <v>0.44</v>
      </c>
      <c r="T40" s="201">
        <v>0</v>
      </c>
      <c r="U40" s="201">
        <v>2.3199999999999998</v>
      </c>
      <c r="V40" s="201">
        <v>0.34</v>
      </c>
      <c r="W40" s="201">
        <v>0.76</v>
      </c>
      <c r="X40" s="201">
        <v>2.42</v>
      </c>
      <c r="Y40" s="201">
        <v>0</v>
      </c>
      <c r="Z40" s="201">
        <v>4.5599999999999996</v>
      </c>
      <c r="AA40" s="201">
        <v>1.48</v>
      </c>
      <c r="AB40" s="201">
        <v>0</v>
      </c>
      <c r="AC40" s="201">
        <v>0</v>
      </c>
      <c r="AD40" s="201">
        <v>24.92</v>
      </c>
      <c r="AE40" s="201">
        <v>0</v>
      </c>
      <c r="AF40" s="201">
        <v>0</v>
      </c>
      <c r="AG40" s="201">
        <v>76.38</v>
      </c>
      <c r="AH40" s="201">
        <v>0</v>
      </c>
      <c r="AI40" s="201">
        <v>18.39</v>
      </c>
      <c r="AJ40" s="201">
        <v>0</v>
      </c>
      <c r="AK40" s="201">
        <v>15.59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19</v>
      </c>
      <c r="E41" s="201">
        <v>0</v>
      </c>
      <c r="F41" s="201">
        <v>0</v>
      </c>
      <c r="G41" s="201">
        <v>30.91</v>
      </c>
      <c r="H41" s="201">
        <v>0</v>
      </c>
      <c r="I41" s="201">
        <v>0</v>
      </c>
      <c r="J41" s="201">
        <v>39.47</v>
      </c>
      <c r="K41" s="201">
        <v>58.78</v>
      </c>
      <c r="L41" s="201">
        <v>0.36</v>
      </c>
      <c r="M41" s="201">
        <v>2.38</v>
      </c>
      <c r="N41" s="201">
        <v>1.93</v>
      </c>
      <c r="O41" s="201">
        <v>2.2799999999999998</v>
      </c>
      <c r="P41" s="201">
        <v>0.93</v>
      </c>
      <c r="Q41" s="201">
        <v>0.18</v>
      </c>
      <c r="R41" s="201">
        <v>0.69</v>
      </c>
      <c r="S41" s="201">
        <v>0.44</v>
      </c>
      <c r="T41" s="201">
        <v>0</v>
      </c>
      <c r="U41" s="201">
        <v>2.3199999999999998</v>
      </c>
      <c r="V41" s="201">
        <v>0.34</v>
      </c>
      <c r="W41" s="201">
        <v>0.76</v>
      </c>
      <c r="X41" s="201">
        <v>2.42</v>
      </c>
      <c r="Y41" s="201">
        <v>0</v>
      </c>
      <c r="Z41" s="201">
        <v>4.5599999999999996</v>
      </c>
      <c r="AA41" s="201">
        <v>1.48</v>
      </c>
      <c r="AB41" s="201">
        <v>0</v>
      </c>
      <c r="AC41" s="201">
        <v>0</v>
      </c>
      <c r="AD41" s="201">
        <v>24.92</v>
      </c>
      <c r="AE41" s="201">
        <v>0</v>
      </c>
      <c r="AF41" s="201">
        <v>0</v>
      </c>
      <c r="AG41" s="201">
        <v>76.38</v>
      </c>
      <c r="AH41" s="201">
        <v>0</v>
      </c>
      <c r="AI41" s="201">
        <v>18.39</v>
      </c>
      <c r="AJ41" s="201">
        <v>0</v>
      </c>
      <c r="AK41" s="201">
        <v>15.59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19</v>
      </c>
      <c r="E42" s="201">
        <v>0</v>
      </c>
      <c r="F42" s="201">
        <v>0</v>
      </c>
      <c r="G42" s="201">
        <v>30.91</v>
      </c>
      <c r="H42" s="201">
        <v>0</v>
      </c>
      <c r="I42" s="201">
        <v>0</v>
      </c>
      <c r="J42" s="201">
        <v>39.47</v>
      </c>
      <c r="K42" s="201">
        <v>56.83</v>
      </c>
      <c r="L42" s="201">
        <v>0.36</v>
      </c>
      <c r="M42" s="201">
        <v>2.38</v>
      </c>
      <c r="N42" s="201">
        <v>1.93</v>
      </c>
      <c r="O42" s="201">
        <v>2.2799999999999998</v>
      </c>
      <c r="P42" s="201">
        <v>0.93</v>
      </c>
      <c r="Q42" s="201">
        <v>0.18</v>
      </c>
      <c r="R42" s="201">
        <v>0.69</v>
      </c>
      <c r="S42" s="201">
        <v>0.44</v>
      </c>
      <c r="T42" s="201">
        <v>0</v>
      </c>
      <c r="U42" s="201">
        <v>2.3199999999999998</v>
      </c>
      <c r="V42" s="201">
        <v>0.34</v>
      </c>
      <c r="W42" s="201">
        <v>0.76</v>
      </c>
      <c r="X42" s="201">
        <v>2.42</v>
      </c>
      <c r="Y42" s="201">
        <v>0</v>
      </c>
      <c r="Z42" s="201">
        <v>4.5599999999999996</v>
      </c>
      <c r="AA42" s="201">
        <v>1.48</v>
      </c>
      <c r="AB42" s="201">
        <v>0</v>
      </c>
      <c r="AC42" s="201">
        <v>0</v>
      </c>
      <c r="AD42" s="201">
        <v>24.92</v>
      </c>
      <c r="AE42" s="201">
        <v>0</v>
      </c>
      <c r="AF42" s="201">
        <v>0</v>
      </c>
      <c r="AG42" s="201">
        <v>76.38</v>
      </c>
      <c r="AH42" s="201">
        <v>0</v>
      </c>
      <c r="AI42" s="201">
        <v>18.39</v>
      </c>
      <c r="AJ42" s="201">
        <v>0</v>
      </c>
      <c r="AK42" s="201">
        <v>15.59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19</v>
      </c>
      <c r="E43" s="201">
        <v>0</v>
      </c>
      <c r="F43" s="201">
        <v>0</v>
      </c>
      <c r="G43" s="201">
        <v>30.91</v>
      </c>
      <c r="H43" s="201">
        <v>0</v>
      </c>
      <c r="I43" s="201">
        <v>0</v>
      </c>
      <c r="J43" s="201">
        <v>39.47</v>
      </c>
      <c r="K43" s="201">
        <v>81.349999999999994</v>
      </c>
      <c r="L43" s="201">
        <v>0.36</v>
      </c>
      <c r="M43" s="201">
        <v>2.38</v>
      </c>
      <c r="N43" s="201">
        <v>1.93</v>
      </c>
      <c r="O43" s="201">
        <v>2.2799999999999998</v>
      </c>
      <c r="P43" s="201">
        <v>0.93</v>
      </c>
      <c r="Q43" s="201">
        <v>0.18</v>
      </c>
      <c r="R43" s="201">
        <v>0.69</v>
      </c>
      <c r="S43" s="201">
        <v>0.44</v>
      </c>
      <c r="T43" s="201">
        <v>0</v>
      </c>
      <c r="U43" s="201">
        <v>2.3199999999999998</v>
      </c>
      <c r="V43" s="201">
        <v>0.34</v>
      </c>
      <c r="W43" s="201">
        <v>0.76</v>
      </c>
      <c r="X43" s="201">
        <v>2.42</v>
      </c>
      <c r="Y43" s="201">
        <v>0</v>
      </c>
      <c r="Z43" s="201">
        <v>4.5599999999999996</v>
      </c>
      <c r="AA43" s="201">
        <v>1.48</v>
      </c>
      <c r="AB43" s="201">
        <v>0</v>
      </c>
      <c r="AC43" s="201">
        <v>0</v>
      </c>
      <c r="AD43" s="201">
        <v>24.92</v>
      </c>
      <c r="AE43" s="201">
        <v>0</v>
      </c>
      <c r="AF43" s="201">
        <v>0</v>
      </c>
      <c r="AG43" s="201">
        <v>76.38</v>
      </c>
      <c r="AH43" s="201">
        <v>0</v>
      </c>
      <c r="AI43" s="201">
        <v>18.39</v>
      </c>
      <c r="AJ43" s="201">
        <v>0</v>
      </c>
      <c r="AK43" s="201">
        <v>15.59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19</v>
      </c>
      <c r="E44" s="201">
        <v>0</v>
      </c>
      <c r="F44" s="201">
        <v>0</v>
      </c>
      <c r="G44" s="201">
        <v>30.91</v>
      </c>
      <c r="H44" s="201">
        <v>0</v>
      </c>
      <c r="I44" s="201">
        <v>0</v>
      </c>
      <c r="J44" s="201">
        <v>39.47</v>
      </c>
      <c r="K44" s="201">
        <v>87.99</v>
      </c>
      <c r="L44" s="201">
        <v>0.36</v>
      </c>
      <c r="M44" s="201">
        <v>2.38</v>
      </c>
      <c r="N44" s="201">
        <v>1.93</v>
      </c>
      <c r="O44" s="201">
        <v>2.2799999999999998</v>
      </c>
      <c r="P44" s="201">
        <v>0.93</v>
      </c>
      <c r="Q44" s="201">
        <v>0.18</v>
      </c>
      <c r="R44" s="201">
        <v>0.69</v>
      </c>
      <c r="S44" s="201">
        <v>0.44</v>
      </c>
      <c r="T44" s="201">
        <v>0</v>
      </c>
      <c r="U44" s="201">
        <v>2.3199999999999998</v>
      </c>
      <c r="V44" s="201">
        <v>0.34</v>
      </c>
      <c r="W44" s="201">
        <v>0.76</v>
      </c>
      <c r="X44" s="201">
        <v>2.42</v>
      </c>
      <c r="Y44" s="201">
        <v>0</v>
      </c>
      <c r="Z44" s="201">
        <v>4.5599999999999996</v>
      </c>
      <c r="AA44" s="201">
        <v>1.48</v>
      </c>
      <c r="AB44" s="201">
        <v>0</v>
      </c>
      <c r="AC44" s="201">
        <v>0</v>
      </c>
      <c r="AD44" s="201">
        <v>24.92</v>
      </c>
      <c r="AE44" s="201">
        <v>0</v>
      </c>
      <c r="AF44" s="201">
        <v>0</v>
      </c>
      <c r="AG44" s="201">
        <v>76.38</v>
      </c>
      <c r="AH44" s="201">
        <v>0</v>
      </c>
      <c r="AI44" s="201">
        <v>18.39</v>
      </c>
      <c r="AJ44" s="201">
        <v>0</v>
      </c>
      <c r="AK44" s="201">
        <v>15.59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19</v>
      </c>
      <c r="E45" s="201">
        <v>0</v>
      </c>
      <c r="F45" s="201">
        <v>0</v>
      </c>
      <c r="G45" s="201">
        <v>30.91</v>
      </c>
      <c r="H45" s="201">
        <v>0</v>
      </c>
      <c r="I45" s="201">
        <v>0</v>
      </c>
      <c r="J45" s="201">
        <v>39.47</v>
      </c>
      <c r="K45" s="201">
        <v>115.79</v>
      </c>
      <c r="L45" s="201">
        <v>0.36</v>
      </c>
      <c r="M45" s="201">
        <v>2.38</v>
      </c>
      <c r="N45" s="201">
        <v>1.93</v>
      </c>
      <c r="O45" s="201">
        <v>2.2799999999999998</v>
      </c>
      <c r="P45" s="201">
        <v>0.93</v>
      </c>
      <c r="Q45" s="201">
        <v>0.18</v>
      </c>
      <c r="R45" s="201">
        <v>0.69</v>
      </c>
      <c r="S45" s="201">
        <v>0.44</v>
      </c>
      <c r="T45" s="201">
        <v>0</v>
      </c>
      <c r="U45" s="201">
        <v>2.3199999999999998</v>
      </c>
      <c r="V45" s="201">
        <v>0.34</v>
      </c>
      <c r="W45" s="201">
        <v>0.76</v>
      </c>
      <c r="X45" s="201">
        <v>2.42</v>
      </c>
      <c r="Y45" s="201">
        <v>0</v>
      </c>
      <c r="Z45" s="201">
        <v>4.5599999999999996</v>
      </c>
      <c r="AA45" s="201">
        <v>1.48</v>
      </c>
      <c r="AB45" s="201">
        <v>0</v>
      </c>
      <c r="AC45" s="201">
        <v>0</v>
      </c>
      <c r="AD45" s="201">
        <v>24.92</v>
      </c>
      <c r="AE45" s="201">
        <v>0</v>
      </c>
      <c r="AF45" s="201">
        <v>0</v>
      </c>
      <c r="AG45" s="201">
        <v>76.38</v>
      </c>
      <c r="AH45" s="201">
        <v>0</v>
      </c>
      <c r="AI45" s="201">
        <v>18.39</v>
      </c>
      <c r="AJ45" s="201">
        <v>0</v>
      </c>
      <c r="AK45" s="201">
        <v>15.59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19</v>
      </c>
      <c r="E46" s="201">
        <v>0</v>
      </c>
      <c r="F46" s="201">
        <v>0</v>
      </c>
      <c r="G46" s="201">
        <v>30.91</v>
      </c>
      <c r="H46" s="201">
        <v>0</v>
      </c>
      <c r="I46" s="201">
        <v>0</v>
      </c>
      <c r="J46" s="201">
        <v>39.47</v>
      </c>
      <c r="K46" s="201">
        <v>140.81</v>
      </c>
      <c r="L46" s="201">
        <v>0.36</v>
      </c>
      <c r="M46" s="201">
        <v>2.38</v>
      </c>
      <c r="N46" s="201">
        <v>1.93</v>
      </c>
      <c r="O46" s="201">
        <v>2.2799999999999998</v>
      </c>
      <c r="P46" s="201">
        <v>0.93</v>
      </c>
      <c r="Q46" s="201">
        <v>0.18</v>
      </c>
      <c r="R46" s="201">
        <v>0.69</v>
      </c>
      <c r="S46" s="201">
        <v>0.44</v>
      </c>
      <c r="T46" s="201">
        <v>0</v>
      </c>
      <c r="U46" s="201">
        <v>2.3199999999999998</v>
      </c>
      <c r="V46" s="201">
        <v>0.34</v>
      </c>
      <c r="W46" s="201">
        <v>0.76</v>
      </c>
      <c r="X46" s="201">
        <v>2.42</v>
      </c>
      <c r="Y46" s="201">
        <v>0</v>
      </c>
      <c r="Z46" s="201">
        <v>4.5599999999999996</v>
      </c>
      <c r="AA46" s="201">
        <v>1.48</v>
      </c>
      <c r="AB46" s="201">
        <v>0</v>
      </c>
      <c r="AC46" s="201">
        <v>0</v>
      </c>
      <c r="AD46" s="201">
        <v>24.92</v>
      </c>
      <c r="AE46" s="201">
        <v>0</v>
      </c>
      <c r="AF46" s="201">
        <v>0</v>
      </c>
      <c r="AG46" s="201">
        <v>76.38</v>
      </c>
      <c r="AH46" s="201">
        <v>0</v>
      </c>
      <c r="AI46" s="201">
        <v>18.39</v>
      </c>
      <c r="AJ46" s="201">
        <v>0</v>
      </c>
      <c r="AK46" s="201">
        <v>15.59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19</v>
      </c>
      <c r="E47" s="201">
        <v>0</v>
      </c>
      <c r="F47" s="201">
        <v>0</v>
      </c>
      <c r="G47" s="201">
        <v>30.91</v>
      </c>
      <c r="H47" s="201">
        <v>0</v>
      </c>
      <c r="I47" s="201">
        <v>0</v>
      </c>
      <c r="J47" s="201">
        <v>39.47</v>
      </c>
      <c r="K47" s="201">
        <v>155.51</v>
      </c>
      <c r="L47" s="201">
        <v>0.36</v>
      </c>
      <c r="M47" s="201">
        <v>2.38</v>
      </c>
      <c r="N47" s="201">
        <v>1.93</v>
      </c>
      <c r="O47" s="201">
        <v>4.18</v>
      </c>
      <c r="P47" s="201">
        <v>0.93</v>
      </c>
      <c r="Q47" s="201">
        <v>0.18</v>
      </c>
      <c r="R47" s="201">
        <v>0.69</v>
      </c>
      <c r="S47" s="201">
        <v>0.44</v>
      </c>
      <c r="T47" s="201">
        <v>0</v>
      </c>
      <c r="U47" s="201">
        <v>2.3199999999999998</v>
      </c>
      <c r="V47" s="201">
        <v>0.34</v>
      </c>
      <c r="W47" s="201">
        <v>0.76</v>
      </c>
      <c r="X47" s="201">
        <v>2.42</v>
      </c>
      <c r="Y47" s="201">
        <v>0</v>
      </c>
      <c r="Z47" s="201">
        <v>4.5599999999999996</v>
      </c>
      <c r="AA47" s="201">
        <v>1.48</v>
      </c>
      <c r="AB47" s="201">
        <v>0</v>
      </c>
      <c r="AC47" s="201">
        <v>0</v>
      </c>
      <c r="AD47" s="201">
        <v>24.92</v>
      </c>
      <c r="AE47" s="201">
        <v>0</v>
      </c>
      <c r="AF47" s="201">
        <v>0</v>
      </c>
      <c r="AG47" s="201">
        <v>76.38</v>
      </c>
      <c r="AH47" s="201">
        <v>0</v>
      </c>
      <c r="AI47" s="201">
        <v>18.39</v>
      </c>
      <c r="AJ47" s="201">
        <v>0</v>
      </c>
      <c r="AK47" s="201">
        <v>15.59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19</v>
      </c>
      <c r="E48" s="201">
        <v>0</v>
      </c>
      <c r="F48" s="201">
        <v>0</v>
      </c>
      <c r="G48" s="201">
        <v>30.91</v>
      </c>
      <c r="H48" s="201">
        <v>0</v>
      </c>
      <c r="I48" s="201">
        <v>0</v>
      </c>
      <c r="J48" s="201">
        <v>39.47</v>
      </c>
      <c r="K48" s="201">
        <v>179.58</v>
      </c>
      <c r="L48" s="201">
        <v>0.36</v>
      </c>
      <c r="M48" s="201">
        <v>2.38</v>
      </c>
      <c r="N48" s="201">
        <v>1.93</v>
      </c>
      <c r="O48" s="201">
        <v>10.47</v>
      </c>
      <c r="P48" s="201">
        <v>0.93</v>
      </c>
      <c r="Q48" s="201">
        <v>0.18</v>
      </c>
      <c r="R48" s="201">
        <v>0.69</v>
      </c>
      <c r="S48" s="201">
        <v>0.44</v>
      </c>
      <c r="T48" s="201">
        <v>0</v>
      </c>
      <c r="U48" s="201">
        <v>2.3199999999999998</v>
      </c>
      <c r="V48" s="201">
        <v>0.34</v>
      </c>
      <c r="W48" s="201">
        <v>0.76</v>
      </c>
      <c r="X48" s="201">
        <v>2.42</v>
      </c>
      <c r="Y48" s="201">
        <v>0</v>
      </c>
      <c r="Z48" s="201">
        <v>4.5599999999999996</v>
      </c>
      <c r="AA48" s="201">
        <v>1.48</v>
      </c>
      <c r="AB48" s="201">
        <v>0</v>
      </c>
      <c r="AC48" s="201">
        <v>0</v>
      </c>
      <c r="AD48" s="201">
        <v>24.92</v>
      </c>
      <c r="AE48" s="201">
        <v>0</v>
      </c>
      <c r="AF48" s="201">
        <v>0</v>
      </c>
      <c r="AG48" s="201">
        <v>76.38</v>
      </c>
      <c r="AH48" s="201">
        <v>0</v>
      </c>
      <c r="AI48" s="201">
        <v>18.39</v>
      </c>
      <c r="AJ48" s="201">
        <v>0</v>
      </c>
      <c r="AK48" s="201">
        <v>15.59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19</v>
      </c>
      <c r="E49" s="201">
        <v>0</v>
      </c>
      <c r="F49" s="201">
        <v>0</v>
      </c>
      <c r="G49" s="201">
        <v>30.91</v>
      </c>
      <c r="H49" s="201">
        <v>0</v>
      </c>
      <c r="I49" s="201">
        <v>0</v>
      </c>
      <c r="J49" s="201">
        <v>39.47</v>
      </c>
      <c r="K49" s="201">
        <v>203.65</v>
      </c>
      <c r="L49" s="201">
        <v>0.36</v>
      </c>
      <c r="M49" s="201">
        <v>2.38</v>
      </c>
      <c r="N49" s="201">
        <v>1.93</v>
      </c>
      <c r="O49" s="201">
        <v>9.76</v>
      </c>
      <c r="P49" s="201">
        <v>0.93</v>
      </c>
      <c r="Q49" s="201">
        <v>0.18</v>
      </c>
      <c r="R49" s="201">
        <v>0.69</v>
      </c>
      <c r="S49" s="201">
        <v>0.44</v>
      </c>
      <c r="T49" s="201">
        <v>0</v>
      </c>
      <c r="U49" s="201">
        <v>2.3199999999999998</v>
      </c>
      <c r="V49" s="201">
        <v>0.34</v>
      </c>
      <c r="W49" s="201">
        <v>0.76</v>
      </c>
      <c r="X49" s="201">
        <v>2.42</v>
      </c>
      <c r="Y49" s="201">
        <v>0</v>
      </c>
      <c r="Z49" s="201">
        <v>4.5599999999999996</v>
      </c>
      <c r="AA49" s="201">
        <v>1.48</v>
      </c>
      <c r="AB49" s="201">
        <v>0</v>
      </c>
      <c r="AC49" s="201">
        <v>0</v>
      </c>
      <c r="AD49" s="201">
        <v>24.92</v>
      </c>
      <c r="AE49" s="201">
        <v>0</v>
      </c>
      <c r="AF49" s="201">
        <v>0</v>
      </c>
      <c r="AG49" s="201">
        <v>76.38</v>
      </c>
      <c r="AH49" s="201">
        <v>0</v>
      </c>
      <c r="AI49" s="201">
        <v>18.39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19</v>
      </c>
      <c r="E50" s="201">
        <v>0</v>
      </c>
      <c r="F50" s="201">
        <v>0</v>
      </c>
      <c r="G50" s="201">
        <v>30.91</v>
      </c>
      <c r="H50" s="201">
        <v>0</v>
      </c>
      <c r="I50" s="201">
        <v>0</v>
      </c>
      <c r="J50" s="201">
        <v>39.47</v>
      </c>
      <c r="K50" s="201">
        <v>227.71</v>
      </c>
      <c r="L50" s="201">
        <v>0.36</v>
      </c>
      <c r="M50" s="201">
        <v>2.38</v>
      </c>
      <c r="N50" s="201">
        <v>1.93</v>
      </c>
      <c r="O50" s="201">
        <v>9.76</v>
      </c>
      <c r="P50" s="201">
        <v>0.93</v>
      </c>
      <c r="Q50" s="201">
        <v>0.18</v>
      </c>
      <c r="R50" s="201">
        <v>0.69</v>
      </c>
      <c r="S50" s="201">
        <v>0.44</v>
      </c>
      <c r="T50" s="201">
        <v>0</v>
      </c>
      <c r="U50" s="201">
        <v>2.3199999999999998</v>
      </c>
      <c r="V50" s="201">
        <v>0.34</v>
      </c>
      <c r="W50" s="201">
        <v>0.76</v>
      </c>
      <c r="X50" s="201">
        <v>2.42</v>
      </c>
      <c r="Y50" s="201">
        <v>0</v>
      </c>
      <c r="Z50" s="201">
        <v>4.5599999999999996</v>
      </c>
      <c r="AA50" s="201">
        <v>1.48</v>
      </c>
      <c r="AB50" s="201">
        <v>0</v>
      </c>
      <c r="AC50" s="201">
        <v>0</v>
      </c>
      <c r="AD50" s="201">
        <v>24.92</v>
      </c>
      <c r="AE50" s="201">
        <v>0</v>
      </c>
      <c r="AF50" s="201">
        <v>0</v>
      </c>
      <c r="AG50" s="201">
        <v>76.38</v>
      </c>
      <c r="AH50" s="201">
        <v>0</v>
      </c>
      <c r="AI50" s="201">
        <v>18.39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19</v>
      </c>
      <c r="E51" s="201">
        <v>0</v>
      </c>
      <c r="F51" s="201">
        <v>0</v>
      </c>
      <c r="G51" s="201">
        <v>30.91</v>
      </c>
      <c r="H51" s="201">
        <v>0</v>
      </c>
      <c r="I51" s="201">
        <v>0</v>
      </c>
      <c r="J51" s="201">
        <v>39.47</v>
      </c>
      <c r="K51" s="201">
        <v>238.3</v>
      </c>
      <c r="L51" s="201">
        <v>4.4400000000000004</v>
      </c>
      <c r="M51" s="201">
        <v>2.38</v>
      </c>
      <c r="N51" s="201">
        <v>1.93</v>
      </c>
      <c r="O51" s="201">
        <v>2.74</v>
      </c>
      <c r="P51" s="201">
        <v>0.93</v>
      </c>
      <c r="Q51" s="201">
        <v>2.25</v>
      </c>
      <c r="R51" s="201">
        <v>0.69</v>
      </c>
      <c r="S51" s="201">
        <v>5.46</v>
      </c>
      <c r="T51" s="201">
        <v>0</v>
      </c>
      <c r="U51" s="201">
        <v>2.3199999999999998</v>
      </c>
      <c r="V51" s="201">
        <v>0.34</v>
      </c>
      <c r="W51" s="201">
        <v>0.76</v>
      </c>
      <c r="X51" s="201">
        <v>2.42</v>
      </c>
      <c r="Y51" s="201">
        <v>0</v>
      </c>
      <c r="Z51" s="201">
        <v>4.5599999999999996</v>
      </c>
      <c r="AA51" s="201">
        <v>1.48</v>
      </c>
      <c r="AB51" s="201">
        <v>0</v>
      </c>
      <c r="AC51" s="201">
        <v>0</v>
      </c>
      <c r="AD51" s="201">
        <v>24.92</v>
      </c>
      <c r="AE51" s="201">
        <v>0</v>
      </c>
      <c r="AF51" s="201">
        <v>0</v>
      </c>
      <c r="AG51" s="201">
        <v>76.38</v>
      </c>
      <c r="AH51" s="201">
        <v>0</v>
      </c>
      <c r="AI51" s="201">
        <v>18.39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19</v>
      </c>
      <c r="E52" s="201">
        <v>0</v>
      </c>
      <c r="F52" s="201">
        <v>0</v>
      </c>
      <c r="G52" s="201">
        <v>30.91</v>
      </c>
      <c r="H52" s="201">
        <v>0</v>
      </c>
      <c r="I52" s="201">
        <v>0</v>
      </c>
      <c r="J52" s="201">
        <v>39.47</v>
      </c>
      <c r="K52" s="201">
        <v>238.3</v>
      </c>
      <c r="L52" s="201">
        <v>4.4400000000000004</v>
      </c>
      <c r="M52" s="201">
        <v>2.38</v>
      </c>
      <c r="N52" s="201">
        <v>1.93</v>
      </c>
      <c r="O52" s="201">
        <v>2.74</v>
      </c>
      <c r="P52" s="201">
        <v>0.93</v>
      </c>
      <c r="Q52" s="201">
        <v>2.25</v>
      </c>
      <c r="R52" s="201">
        <v>8.77</v>
      </c>
      <c r="S52" s="201">
        <v>5.46</v>
      </c>
      <c r="T52" s="201">
        <v>0</v>
      </c>
      <c r="U52" s="201">
        <v>2.3199999999999998</v>
      </c>
      <c r="V52" s="201">
        <v>0.34</v>
      </c>
      <c r="W52" s="201">
        <v>0.76</v>
      </c>
      <c r="X52" s="201">
        <v>2.42</v>
      </c>
      <c r="Y52" s="201">
        <v>0</v>
      </c>
      <c r="Z52" s="201">
        <v>4.5599999999999996</v>
      </c>
      <c r="AA52" s="201">
        <v>25.18</v>
      </c>
      <c r="AB52" s="201">
        <v>0</v>
      </c>
      <c r="AC52" s="201">
        <v>0</v>
      </c>
      <c r="AD52" s="201">
        <v>24.92</v>
      </c>
      <c r="AE52" s="201">
        <v>0</v>
      </c>
      <c r="AF52" s="201">
        <v>0</v>
      </c>
      <c r="AG52" s="201">
        <v>76.38</v>
      </c>
      <c r="AH52" s="201">
        <v>0</v>
      </c>
      <c r="AI52" s="201">
        <v>18.39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19</v>
      </c>
      <c r="E53" s="201">
        <v>0</v>
      </c>
      <c r="F53" s="201">
        <v>0</v>
      </c>
      <c r="G53" s="201">
        <v>30.91</v>
      </c>
      <c r="H53" s="201">
        <v>0</v>
      </c>
      <c r="I53" s="201">
        <v>0</v>
      </c>
      <c r="J53" s="201">
        <v>39.47</v>
      </c>
      <c r="K53" s="201">
        <v>238.3</v>
      </c>
      <c r="L53" s="201">
        <v>4.4400000000000004</v>
      </c>
      <c r="M53" s="201">
        <v>2.38</v>
      </c>
      <c r="N53" s="201">
        <v>1.93</v>
      </c>
      <c r="O53" s="201">
        <v>2.74</v>
      </c>
      <c r="P53" s="201">
        <v>0.93</v>
      </c>
      <c r="Q53" s="201">
        <v>2.25</v>
      </c>
      <c r="R53" s="201">
        <v>8.77</v>
      </c>
      <c r="S53" s="201">
        <v>5.46</v>
      </c>
      <c r="T53" s="201">
        <v>0</v>
      </c>
      <c r="U53" s="201">
        <v>2.3199999999999998</v>
      </c>
      <c r="V53" s="201">
        <v>0.34</v>
      </c>
      <c r="W53" s="201">
        <v>0.76</v>
      </c>
      <c r="X53" s="201">
        <v>2.41</v>
      </c>
      <c r="Y53" s="201">
        <v>0</v>
      </c>
      <c r="Z53" s="201">
        <v>3.08</v>
      </c>
      <c r="AA53" s="201">
        <v>25.18</v>
      </c>
      <c r="AB53" s="201">
        <v>0</v>
      </c>
      <c r="AC53" s="201">
        <v>0</v>
      </c>
      <c r="AD53" s="201">
        <v>24.92</v>
      </c>
      <c r="AE53" s="201">
        <v>0</v>
      </c>
      <c r="AF53" s="201">
        <v>0</v>
      </c>
      <c r="AG53" s="201">
        <v>76.38</v>
      </c>
      <c r="AH53" s="201">
        <v>0</v>
      </c>
      <c r="AI53" s="201">
        <v>18.39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19</v>
      </c>
      <c r="E54" s="201">
        <v>0</v>
      </c>
      <c r="F54" s="201">
        <v>0</v>
      </c>
      <c r="G54" s="201">
        <v>30.91</v>
      </c>
      <c r="H54" s="201">
        <v>0</v>
      </c>
      <c r="I54" s="201">
        <v>0</v>
      </c>
      <c r="J54" s="201">
        <v>39.47</v>
      </c>
      <c r="K54" s="201">
        <v>238.3</v>
      </c>
      <c r="L54" s="201">
        <v>4.4400000000000004</v>
      </c>
      <c r="M54" s="201">
        <v>2.38</v>
      </c>
      <c r="N54" s="201">
        <v>1.93</v>
      </c>
      <c r="O54" s="201">
        <v>2.74</v>
      </c>
      <c r="P54" s="201">
        <v>0.93</v>
      </c>
      <c r="Q54" s="201">
        <v>2.25</v>
      </c>
      <c r="R54" s="201">
        <v>8.77</v>
      </c>
      <c r="S54" s="201">
        <v>5.46</v>
      </c>
      <c r="T54" s="201">
        <v>0</v>
      </c>
      <c r="U54" s="201">
        <v>2.3199999999999998</v>
      </c>
      <c r="V54" s="201">
        <v>0.34</v>
      </c>
      <c r="W54" s="201">
        <v>0.76</v>
      </c>
      <c r="X54" s="201">
        <v>2.41</v>
      </c>
      <c r="Y54" s="201">
        <v>0</v>
      </c>
      <c r="Z54" s="201">
        <v>59.27</v>
      </c>
      <c r="AA54" s="201">
        <v>25.18</v>
      </c>
      <c r="AB54" s="201">
        <v>0</v>
      </c>
      <c r="AC54" s="201">
        <v>0</v>
      </c>
      <c r="AD54" s="201">
        <v>24.92</v>
      </c>
      <c r="AE54" s="201">
        <v>0</v>
      </c>
      <c r="AF54" s="201">
        <v>0</v>
      </c>
      <c r="AG54" s="201">
        <v>76.38</v>
      </c>
      <c r="AH54" s="201">
        <v>0</v>
      </c>
      <c r="AI54" s="201">
        <v>18.39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19</v>
      </c>
      <c r="E55" s="201">
        <v>0</v>
      </c>
      <c r="F55" s="201">
        <v>0</v>
      </c>
      <c r="G55" s="201">
        <v>30.91</v>
      </c>
      <c r="H55" s="201">
        <v>0</v>
      </c>
      <c r="I55" s="201">
        <v>0</v>
      </c>
      <c r="J55" s="201">
        <v>39.47</v>
      </c>
      <c r="K55" s="201">
        <v>238.3</v>
      </c>
      <c r="L55" s="201">
        <v>4.4400000000000004</v>
      </c>
      <c r="M55" s="201">
        <v>30</v>
      </c>
      <c r="N55" s="201">
        <v>24.41</v>
      </c>
      <c r="O55" s="201">
        <v>41.01</v>
      </c>
      <c r="P55" s="201">
        <v>11.68</v>
      </c>
      <c r="Q55" s="201">
        <v>2.25</v>
      </c>
      <c r="R55" s="201">
        <v>8.76</v>
      </c>
      <c r="S55" s="201">
        <v>5.46</v>
      </c>
      <c r="T55" s="201">
        <v>0</v>
      </c>
      <c r="U55" s="201">
        <v>2.3199999999999998</v>
      </c>
      <c r="V55" s="201">
        <v>4.28</v>
      </c>
      <c r="W55" s="201">
        <v>9.59</v>
      </c>
      <c r="X55" s="201">
        <v>30.49</v>
      </c>
      <c r="Y55" s="201">
        <v>0</v>
      </c>
      <c r="Z55" s="201">
        <v>62.23</v>
      </c>
      <c r="AA55" s="201">
        <v>25.18</v>
      </c>
      <c r="AB55" s="201">
        <v>0</v>
      </c>
      <c r="AC55" s="201">
        <v>0</v>
      </c>
      <c r="AD55" s="201">
        <v>24.92</v>
      </c>
      <c r="AE55" s="201">
        <v>0</v>
      </c>
      <c r="AF55" s="201">
        <v>0</v>
      </c>
      <c r="AG55" s="201">
        <v>76.38</v>
      </c>
      <c r="AH55" s="201">
        <v>0</v>
      </c>
      <c r="AI55" s="201">
        <v>18.39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19</v>
      </c>
      <c r="E56" s="201">
        <v>0</v>
      </c>
      <c r="F56" s="201">
        <v>0</v>
      </c>
      <c r="G56" s="201">
        <v>30.91</v>
      </c>
      <c r="H56" s="201">
        <v>0</v>
      </c>
      <c r="I56" s="201">
        <v>0</v>
      </c>
      <c r="J56" s="201">
        <v>39.47</v>
      </c>
      <c r="K56" s="201">
        <v>238.3</v>
      </c>
      <c r="L56" s="201">
        <v>4.4400000000000004</v>
      </c>
      <c r="M56" s="201">
        <v>30</v>
      </c>
      <c r="N56" s="201">
        <v>24.41</v>
      </c>
      <c r="O56" s="201">
        <v>41.01</v>
      </c>
      <c r="P56" s="201">
        <v>11.68</v>
      </c>
      <c r="Q56" s="201">
        <v>2.25</v>
      </c>
      <c r="R56" s="201">
        <v>8.76</v>
      </c>
      <c r="S56" s="201">
        <v>5.46</v>
      </c>
      <c r="T56" s="201">
        <v>0</v>
      </c>
      <c r="U56" s="201">
        <v>2.3199999999999998</v>
      </c>
      <c r="V56" s="201">
        <v>4.28</v>
      </c>
      <c r="W56" s="201">
        <v>9.59</v>
      </c>
      <c r="X56" s="201">
        <v>30.49</v>
      </c>
      <c r="Y56" s="201">
        <v>0</v>
      </c>
      <c r="Z56" s="201">
        <v>64.47</v>
      </c>
      <c r="AA56" s="201">
        <v>25.18</v>
      </c>
      <c r="AB56" s="201">
        <v>0</v>
      </c>
      <c r="AC56" s="201">
        <v>0</v>
      </c>
      <c r="AD56" s="201">
        <v>24.92</v>
      </c>
      <c r="AE56" s="201">
        <v>0</v>
      </c>
      <c r="AF56" s="201">
        <v>0</v>
      </c>
      <c r="AG56" s="201">
        <v>76.38</v>
      </c>
      <c r="AH56" s="201">
        <v>0</v>
      </c>
      <c r="AI56" s="201">
        <v>18.39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19</v>
      </c>
      <c r="E57" s="201">
        <v>0</v>
      </c>
      <c r="F57" s="201">
        <v>0</v>
      </c>
      <c r="G57" s="201">
        <v>30.91</v>
      </c>
      <c r="H57" s="201">
        <v>0</v>
      </c>
      <c r="I57" s="201">
        <v>0</v>
      </c>
      <c r="J57" s="201">
        <v>39.47</v>
      </c>
      <c r="K57" s="201">
        <v>238.3</v>
      </c>
      <c r="L57" s="201">
        <v>4.4400000000000004</v>
      </c>
      <c r="M57" s="201">
        <v>30</v>
      </c>
      <c r="N57" s="201">
        <v>24.41</v>
      </c>
      <c r="O57" s="201">
        <v>41.01</v>
      </c>
      <c r="P57" s="201">
        <v>11.68</v>
      </c>
      <c r="Q57" s="201">
        <v>2.25</v>
      </c>
      <c r="R57" s="201">
        <v>8.76</v>
      </c>
      <c r="S57" s="201">
        <v>5.46</v>
      </c>
      <c r="T57" s="201">
        <v>0</v>
      </c>
      <c r="U57" s="201">
        <v>2.3199999999999998</v>
      </c>
      <c r="V57" s="201">
        <v>4.28</v>
      </c>
      <c r="W57" s="201">
        <v>9.59</v>
      </c>
      <c r="X57" s="201">
        <v>30.49</v>
      </c>
      <c r="Y57" s="201">
        <v>0</v>
      </c>
      <c r="Z57" s="201">
        <v>64.47</v>
      </c>
      <c r="AA57" s="201">
        <v>25.18</v>
      </c>
      <c r="AB57" s="201">
        <v>0</v>
      </c>
      <c r="AC57" s="201">
        <v>0</v>
      </c>
      <c r="AD57" s="201">
        <v>24.92</v>
      </c>
      <c r="AE57" s="201">
        <v>0</v>
      </c>
      <c r="AF57" s="201">
        <v>0</v>
      </c>
      <c r="AG57" s="201">
        <v>76.38</v>
      </c>
      <c r="AH57" s="201">
        <v>0</v>
      </c>
      <c r="AI57" s="201">
        <v>18.39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19</v>
      </c>
      <c r="E58" s="201">
        <v>0</v>
      </c>
      <c r="F58" s="201">
        <v>0</v>
      </c>
      <c r="G58" s="201">
        <v>30.91</v>
      </c>
      <c r="H58" s="201">
        <v>0</v>
      </c>
      <c r="I58" s="201">
        <v>0</v>
      </c>
      <c r="J58" s="201">
        <v>39.47</v>
      </c>
      <c r="K58" s="201">
        <v>238.3</v>
      </c>
      <c r="L58" s="201">
        <v>4.4400000000000004</v>
      </c>
      <c r="M58" s="201">
        <v>30</v>
      </c>
      <c r="N58" s="201">
        <v>24.41</v>
      </c>
      <c r="O58" s="201">
        <v>41.01</v>
      </c>
      <c r="P58" s="201">
        <v>11.68</v>
      </c>
      <c r="Q58" s="201">
        <v>2.25</v>
      </c>
      <c r="R58" s="201">
        <v>8.76</v>
      </c>
      <c r="S58" s="201">
        <v>5.46</v>
      </c>
      <c r="T58" s="201">
        <v>0</v>
      </c>
      <c r="U58" s="201">
        <v>2.3199999999999998</v>
      </c>
      <c r="V58" s="201">
        <v>4.28</v>
      </c>
      <c r="W58" s="201">
        <v>9.59</v>
      </c>
      <c r="X58" s="201">
        <v>30.49</v>
      </c>
      <c r="Y58" s="201">
        <v>0</v>
      </c>
      <c r="Z58" s="201">
        <v>64.47</v>
      </c>
      <c r="AA58" s="201">
        <v>25.18</v>
      </c>
      <c r="AB58" s="201">
        <v>0</v>
      </c>
      <c r="AC58" s="201">
        <v>0</v>
      </c>
      <c r="AD58" s="201">
        <v>24.92</v>
      </c>
      <c r="AE58" s="201">
        <v>0</v>
      </c>
      <c r="AF58" s="201">
        <v>0</v>
      </c>
      <c r="AG58" s="201">
        <v>76.38</v>
      </c>
      <c r="AH58" s="201">
        <v>0</v>
      </c>
      <c r="AI58" s="201">
        <v>18.39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19</v>
      </c>
      <c r="E59" s="201">
        <v>0</v>
      </c>
      <c r="F59" s="201">
        <v>0</v>
      </c>
      <c r="G59" s="201">
        <v>30.91</v>
      </c>
      <c r="H59" s="201">
        <v>0</v>
      </c>
      <c r="I59" s="201">
        <v>0</v>
      </c>
      <c r="J59" s="201">
        <v>39.47</v>
      </c>
      <c r="K59" s="201">
        <v>238.3</v>
      </c>
      <c r="L59" s="201">
        <v>4.4400000000000004</v>
      </c>
      <c r="M59" s="201">
        <v>30</v>
      </c>
      <c r="N59" s="201">
        <v>24.41</v>
      </c>
      <c r="O59" s="201">
        <v>41.01</v>
      </c>
      <c r="P59" s="201">
        <v>11.68</v>
      </c>
      <c r="Q59" s="201">
        <v>2.25</v>
      </c>
      <c r="R59" s="201">
        <v>8.76</v>
      </c>
      <c r="S59" s="201">
        <v>5.46</v>
      </c>
      <c r="T59" s="201">
        <v>0</v>
      </c>
      <c r="U59" s="201">
        <v>2.3199999999999998</v>
      </c>
      <c r="V59" s="201">
        <v>4.28</v>
      </c>
      <c r="W59" s="201">
        <v>9.59</v>
      </c>
      <c r="X59" s="201">
        <v>30.49</v>
      </c>
      <c r="Y59" s="201">
        <v>0</v>
      </c>
      <c r="Z59" s="201">
        <v>64.47</v>
      </c>
      <c r="AA59" s="201">
        <v>25.18</v>
      </c>
      <c r="AB59" s="201">
        <v>0</v>
      </c>
      <c r="AC59" s="201">
        <v>0</v>
      </c>
      <c r="AD59" s="201">
        <v>24.92</v>
      </c>
      <c r="AE59" s="201">
        <v>0</v>
      </c>
      <c r="AF59" s="201">
        <v>0</v>
      </c>
      <c r="AG59" s="201">
        <v>76.38</v>
      </c>
      <c r="AH59" s="201">
        <v>0</v>
      </c>
      <c r="AI59" s="201">
        <v>18.39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19</v>
      </c>
      <c r="E60" s="201">
        <v>0</v>
      </c>
      <c r="F60" s="201">
        <v>0</v>
      </c>
      <c r="G60" s="201">
        <v>30.91</v>
      </c>
      <c r="H60" s="201">
        <v>0</v>
      </c>
      <c r="I60" s="201">
        <v>0</v>
      </c>
      <c r="J60" s="201">
        <v>39.47</v>
      </c>
      <c r="K60" s="201">
        <v>238.3</v>
      </c>
      <c r="L60" s="201">
        <v>4.4400000000000004</v>
      </c>
      <c r="M60" s="201">
        <v>30</v>
      </c>
      <c r="N60" s="201">
        <v>24.41</v>
      </c>
      <c r="O60" s="201">
        <v>41.01</v>
      </c>
      <c r="P60" s="201">
        <v>11.68</v>
      </c>
      <c r="Q60" s="201">
        <v>2.25</v>
      </c>
      <c r="R60" s="201">
        <v>8.76</v>
      </c>
      <c r="S60" s="201">
        <v>5.46</v>
      </c>
      <c r="T60" s="201">
        <v>0</v>
      </c>
      <c r="U60" s="201">
        <v>2.3199999999999998</v>
      </c>
      <c r="V60" s="201">
        <v>4.28</v>
      </c>
      <c r="W60" s="201">
        <v>9.59</v>
      </c>
      <c r="X60" s="201">
        <v>30.49</v>
      </c>
      <c r="Y60" s="201">
        <v>0</v>
      </c>
      <c r="Z60" s="201">
        <v>64.47</v>
      </c>
      <c r="AA60" s="201">
        <v>25.18</v>
      </c>
      <c r="AB60" s="201">
        <v>0</v>
      </c>
      <c r="AC60" s="201">
        <v>0</v>
      </c>
      <c r="AD60" s="201">
        <v>24.92</v>
      </c>
      <c r="AE60" s="201">
        <v>0</v>
      </c>
      <c r="AF60" s="201">
        <v>0</v>
      </c>
      <c r="AG60" s="201">
        <v>76.38</v>
      </c>
      <c r="AH60" s="201">
        <v>0</v>
      </c>
      <c r="AI60" s="201">
        <v>18.39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19</v>
      </c>
      <c r="E61" s="201">
        <v>0</v>
      </c>
      <c r="F61" s="201">
        <v>0</v>
      </c>
      <c r="G61" s="201">
        <v>30.91</v>
      </c>
      <c r="H61" s="201">
        <v>0</v>
      </c>
      <c r="I61" s="201">
        <v>0</v>
      </c>
      <c r="J61" s="201">
        <v>39.47</v>
      </c>
      <c r="K61" s="201">
        <v>238.3</v>
      </c>
      <c r="L61" s="201">
        <v>4.4400000000000004</v>
      </c>
      <c r="M61" s="201">
        <v>30</v>
      </c>
      <c r="N61" s="201">
        <v>24.41</v>
      </c>
      <c r="O61" s="201">
        <v>34.44</v>
      </c>
      <c r="P61" s="201">
        <v>11.68</v>
      </c>
      <c r="Q61" s="201">
        <v>2.25</v>
      </c>
      <c r="R61" s="201">
        <v>8.76</v>
      </c>
      <c r="S61" s="201">
        <v>5.46</v>
      </c>
      <c r="T61" s="201">
        <v>0</v>
      </c>
      <c r="U61" s="201">
        <v>2.3199999999999998</v>
      </c>
      <c r="V61" s="201">
        <v>4.28</v>
      </c>
      <c r="W61" s="201">
        <v>9.59</v>
      </c>
      <c r="X61" s="201">
        <v>30.49</v>
      </c>
      <c r="Y61" s="201">
        <v>0</v>
      </c>
      <c r="Z61" s="201">
        <v>64.87</v>
      </c>
      <c r="AA61" s="201">
        <v>25.18</v>
      </c>
      <c r="AB61" s="201">
        <v>0</v>
      </c>
      <c r="AC61" s="201">
        <v>0</v>
      </c>
      <c r="AD61" s="201">
        <v>24.92</v>
      </c>
      <c r="AE61" s="201">
        <v>0</v>
      </c>
      <c r="AF61" s="201">
        <v>0</v>
      </c>
      <c r="AG61" s="201">
        <v>76.38</v>
      </c>
      <c r="AH61" s="201">
        <v>0</v>
      </c>
      <c r="AI61" s="201">
        <v>18.39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19</v>
      </c>
      <c r="E62" s="201">
        <v>0</v>
      </c>
      <c r="F62" s="201">
        <v>0</v>
      </c>
      <c r="G62" s="201">
        <v>30.91</v>
      </c>
      <c r="H62" s="201">
        <v>0</v>
      </c>
      <c r="I62" s="201">
        <v>0</v>
      </c>
      <c r="J62" s="201">
        <v>39.47</v>
      </c>
      <c r="K62" s="201">
        <v>238.3</v>
      </c>
      <c r="L62" s="201">
        <v>4.4400000000000004</v>
      </c>
      <c r="M62" s="201">
        <v>30</v>
      </c>
      <c r="N62" s="201">
        <v>24.41</v>
      </c>
      <c r="O62" s="201">
        <v>34.44</v>
      </c>
      <c r="P62" s="201">
        <v>11.68</v>
      </c>
      <c r="Q62" s="201">
        <v>2.25</v>
      </c>
      <c r="R62" s="201">
        <v>8.76</v>
      </c>
      <c r="S62" s="201">
        <v>5.46</v>
      </c>
      <c r="T62" s="201">
        <v>0</v>
      </c>
      <c r="U62" s="201">
        <v>2.3199999999999998</v>
      </c>
      <c r="V62" s="201">
        <v>4.28</v>
      </c>
      <c r="W62" s="201">
        <v>9.59</v>
      </c>
      <c r="X62" s="201">
        <v>30.49</v>
      </c>
      <c r="Y62" s="201">
        <v>0</v>
      </c>
      <c r="Z62" s="201">
        <v>64.87</v>
      </c>
      <c r="AA62" s="201">
        <v>25.18</v>
      </c>
      <c r="AB62" s="201">
        <v>0</v>
      </c>
      <c r="AC62" s="201">
        <v>0</v>
      </c>
      <c r="AD62" s="201">
        <v>24.92</v>
      </c>
      <c r="AE62" s="201">
        <v>0</v>
      </c>
      <c r="AF62" s="201">
        <v>0</v>
      </c>
      <c r="AG62" s="201">
        <v>76.38</v>
      </c>
      <c r="AH62" s="201">
        <v>0</v>
      </c>
      <c r="AI62" s="201">
        <v>18.39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19</v>
      </c>
      <c r="E63" s="201">
        <v>0</v>
      </c>
      <c r="F63" s="201">
        <v>0</v>
      </c>
      <c r="G63" s="201">
        <v>30.91</v>
      </c>
      <c r="H63" s="201">
        <v>0</v>
      </c>
      <c r="I63" s="201">
        <v>0</v>
      </c>
      <c r="J63" s="201">
        <v>39.47</v>
      </c>
      <c r="K63" s="201">
        <v>238.3</v>
      </c>
      <c r="L63" s="201">
        <v>4.42</v>
      </c>
      <c r="M63" s="201">
        <v>2.38</v>
      </c>
      <c r="N63" s="201">
        <v>1.93</v>
      </c>
      <c r="O63" s="201">
        <v>2.74</v>
      </c>
      <c r="P63" s="201">
        <v>0.93</v>
      </c>
      <c r="Q63" s="201">
        <v>2.25</v>
      </c>
      <c r="R63" s="201">
        <v>8.76</v>
      </c>
      <c r="S63" s="201">
        <v>5.46</v>
      </c>
      <c r="T63" s="201">
        <v>0</v>
      </c>
      <c r="U63" s="201">
        <v>2.3199999999999998</v>
      </c>
      <c r="V63" s="201">
        <v>4.28</v>
      </c>
      <c r="W63" s="201">
        <v>9.59</v>
      </c>
      <c r="X63" s="201">
        <v>30.49</v>
      </c>
      <c r="Y63" s="201">
        <v>0</v>
      </c>
      <c r="Z63" s="201">
        <v>63.82</v>
      </c>
      <c r="AA63" s="201">
        <v>25.05</v>
      </c>
      <c r="AB63" s="201">
        <v>0</v>
      </c>
      <c r="AC63" s="201">
        <v>0</v>
      </c>
      <c r="AD63" s="201">
        <v>24.92</v>
      </c>
      <c r="AE63" s="201">
        <v>0</v>
      </c>
      <c r="AF63" s="201">
        <v>0</v>
      </c>
      <c r="AG63" s="201">
        <v>76.38</v>
      </c>
      <c r="AH63" s="201">
        <v>0</v>
      </c>
      <c r="AI63" s="201">
        <v>18.39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19</v>
      </c>
      <c r="E64" s="201">
        <v>0</v>
      </c>
      <c r="F64" s="201">
        <v>0</v>
      </c>
      <c r="G64" s="201">
        <v>30.91</v>
      </c>
      <c r="H64" s="201">
        <v>0</v>
      </c>
      <c r="I64" s="201">
        <v>0</v>
      </c>
      <c r="J64" s="201">
        <v>39.47</v>
      </c>
      <c r="K64" s="201">
        <v>238.3</v>
      </c>
      <c r="L64" s="201">
        <v>4.42</v>
      </c>
      <c r="M64" s="201">
        <v>2.38</v>
      </c>
      <c r="N64" s="201">
        <v>1.93</v>
      </c>
      <c r="O64" s="201">
        <v>2.74</v>
      </c>
      <c r="P64" s="201">
        <v>0.93</v>
      </c>
      <c r="Q64" s="201">
        <v>2.25</v>
      </c>
      <c r="R64" s="201">
        <v>8.76</v>
      </c>
      <c r="S64" s="201">
        <v>5.46</v>
      </c>
      <c r="T64" s="201">
        <v>0</v>
      </c>
      <c r="U64" s="201">
        <v>2.3199999999999998</v>
      </c>
      <c r="V64" s="201">
        <v>4.28</v>
      </c>
      <c r="W64" s="201">
        <v>9.59</v>
      </c>
      <c r="X64" s="201">
        <v>30.49</v>
      </c>
      <c r="Y64" s="201">
        <v>0</v>
      </c>
      <c r="Z64" s="201">
        <v>63.82</v>
      </c>
      <c r="AA64" s="201">
        <v>25.05</v>
      </c>
      <c r="AB64" s="201">
        <v>0</v>
      </c>
      <c r="AC64" s="201">
        <v>0</v>
      </c>
      <c r="AD64" s="201">
        <v>24.92</v>
      </c>
      <c r="AE64" s="201">
        <v>0</v>
      </c>
      <c r="AF64" s="201">
        <v>0</v>
      </c>
      <c r="AG64" s="201">
        <v>76.38</v>
      </c>
      <c r="AH64" s="201">
        <v>0</v>
      </c>
      <c r="AI64" s="201">
        <v>18.39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19</v>
      </c>
      <c r="E65" s="201">
        <v>0</v>
      </c>
      <c r="F65" s="201">
        <v>0</v>
      </c>
      <c r="G65" s="201">
        <v>30.91</v>
      </c>
      <c r="H65" s="201">
        <v>0</v>
      </c>
      <c r="I65" s="201">
        <v>0</v>
      </c>
      <c r="J65" s="201">
        <v>39.47</v>
      </c>
      <c r="K65" s="201">
        <v>238.3</v>
      </c>
      <c r="L65" s="201">
        <v>4.42</v>
      </c>
      <c r="M65" s="201">
        <v>2.38</v>
      </c>
      <c r="N65" s="201">
        <v>1.93</v>
      </c>
      <c r="O65" s="201">
        <v>2.74</v>
      </c>
      <c r="P65" s="201">
        <v>0.93</v>
      </c>
      <c r="Q65" s="201">
        <v>2.25</v>
      </c>
      <c r="R65" s="201">
        <v>8.76</v>
      </c>
      <c r="S65" s="201">
        <v>5.46</v>
      </c>
      <c r="T65" s="201">
        <v>0</v>
      </c>
      <c r="U65" s="201">
        <v>2.3199999999999998</v>
      </c>
      <c r="V65" s="201">
        <v>4.28</v>
      </c>
      <c r="W65" s="201">
        <v>9.59</v>
      </c>
      <c r="X65" s="201">
        <v>30.49</v>
      </c>
      <c r="Y65" s="201">
        <v>0</v>
      </c>
      <c r="Z65" s="201">
        <v>64.47</v>
      </c>
      <c r="AA65" s="201">
        <v>25.18</v>
      </c>
      <c r="AB65" s="201">
        <v>0</v>
      </c>
      <c r="AC65" s="201">
        <v>0</v>
      </c>
      <c r="AD65" s="201">
        <v>24.92</v>
      </c>
      <c r="AE65" s="201">
        <v>0</v>
      </c>
      <c r="AF65" s="201">
        <v>0</v>
      </c>
      <c r="AG65" s="201">
        <v>76.38</v>
      </c>
      <c r="AH65" s="201">
        <v>0</v>
      </c>
      <c r="AI65" s="201">
        <v>18.39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19</v>
      </c>
      <c r="E66" s="201">
        <v>0</v>
      </c>
      <c r="F66" s="201">
        <v>0</v>
      </c>
      <c r="G66" s="201">
        <v>30.91</v>
      </c>
      <c r="H66" s="201">
        <v>0</v>
      </c>
      <c r="I66" s="201">
        <v>0</v>
      </c>
      <c r="J66" s="201">
        <v>39.47</v>
      </c>
      <c r="K66" s="201">
        <v>238.3</v>
      </c>
      <c r="L66" s="201">
        <v>4.42</v>
      </c>
      <c r="M66" s="201">
        <v>2.38</v>
      </c>
      <c r="N66" s="201">
        <v>1.93</v>
      </c>
      <c r="O66" s="201">
        <v>2.74</v>
      </c>
      <c r="P66" s="201">
        <v>0.93</v>
      </c>
      <c r="Q66" s="201">
        <v>2.25</v>
      </c>
      <c r="R66" s="201">
        <v>8.76</v>
      </c>
      <c r="S66" s="201">
        <v>5.46</v>
      </c>
      <c r="T66" s="201">
        <v>0</v>
      </c>
      <c r="U66" s="201">
        <v>2.3199999999999998</v>
      </c>
      <c r="V66" s="201">
        <v>4.28</v>
      </c>
      <c r="W66" s="201">
        <v>9.59</v>
      </c>
      <c r="X66" s="201">
        <v>30.49</v>
      </c>
      <c r="Y66" s="201">
        <v>0</v>
      </c>
      <c r="Z66" s="201">
        <v>64.47</v>
      </c>
      <c r="AA66" s="201">
        <v>25.18</v>
      </c>
      <c r="AB66" s="201">
        <v>0</v>
      </c>
      <c r="AC66" s="201">
        <v>0</v>
      </c>
      <c r="AD66" s="201">
        <v>24.92</v>
      </c>
      <c r="AE66" s="201">
        <v>0</v>
      </c>
      <c r="AF66" s="201">
        <v>0</v>
      </c>
      <c r="AG66" s="201">
        <v>76.38</v>
      </c>
      <c r="AH66" s="201">
        <v>0</v>
      </c>
      <c r="AI66" s="201">
        <v>18.39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19</v>
      </c>
      <c r="E67" s="201">
        <v>0</v>
      </c>
      <c r="F67" s="201">
        <v>0</v>
      </c>
      <c r="G67" s="201">
        <v>30.91</v>
      </c>
      <c r="H67" s="201">
        <v>0</v>
      </c>
      <c r="I67" s="201">
        <v>0</v>
      </c>
      <c r="J67" s="201">
        <v>39.47</v>
      </c>
      <c r="K67" s="201">
        <v>238.3</v>
      </c>
      <c r="L67" s="201">
        <v>4.42</v>
      </c>
      <c r="M67" s="201">
        <v>2.38</v>
      </c>
      <c r="N67" s="201">
        <v>1.93</v>
      </c>
      <c r="O67" s="201">
        <v>2.74</v>
      </c>
      <c r="P67" s="201">
        <v>0.93</v>
      </c>
      <c r="Q67" s="201">
        <v>2.25</v>
      </c>
      <c r="R67" s="201">
        <v>8.8800000000000008</v>
      </c>
      <c r="S67" s="201">
        <v>5.46</v>
      </c>
      <c r="T67" s="201">
        <v>0</v>
      </c>
      <c r="U67" s="201">
        <v>2.3199999999999998</v>
      </c>
      <c r="V67" s="201">
        <v>4.28</v>
      </c>
      <c r="W67" s="201">
        <v>9.59</v>
      </c>
      <c r="X67" s="201">
        <v>30.49</v>
      </c>
      <c r="Y67" s="201">
        <v>0</v>
      </c>
      <c r="Z67" s="201">
        <v>64.47</v>
      </c>
      <c r="AA67" s="201">
        <v>25.18</v>
      </c>
      <c r="AB67" s="201">
        <v>0</v>
      </c>
      <c r="AC67" s="201">
        <v>0</v>
      </c>
      <c r="AD67" s="201">
        <v>24.92</v>
      </c>
      <c r="AE67" s="201">
        <v>0</v>
      </c>
      <c r="AF67" s="201">
        <v>0</v>
      </c>
      <c r="AG67" s="201">
        <v>76.38</v>
      </c>
      <c r="AH67" s="201">
        <v>0</v>
      </c>
      <c r="AI67" s="201">
        <v>18.39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19</v>
      </c>
      <c r="E68" s="201">
        <v>0</v>
      </c>
      <c r="F68" s="201">
        <v>0</v>
      </c>
      <c r="G68" s="201">
        <v>30.91</v>
      </c>
      <c r="H68" s="201">
        <v>0</v>
      </c>
      <c r="I68" s="201">
        <v>0</v>
      </c>
      <c r="J68" s="201">
        <v>39.47</v>
      </c>
      <c r="K68" s="201">
        <v>238.3</v>
      </c>
      <c r="L68" s="201">
        <v>4.42</v>
      </c>
      <c r="M68" s="201">
        <v>2.38</v>
      </c>
      <c r="N68" s="201">
        <v>1.93</v>
      </c>
      <c r="O68" s="201">
        <v>2.74</v>
      </c>
      <c r="P68" s="201">
        <v>0.93</v>
      </c>
      <c r="Q68" s="201">
        <v>2.25</v>
      </c>
      <c r="R68" s="201">
        <v>8.77</v>
      </c>
      <c r="S68" s="201">
        <v>5.46</v>
      </c>
      <c r="T68" s="201">
        <v>0</v>
      </c>
      <c r="U68" s="201">
        <v>2.3199999999999998</v>
      </c>
      <c r="V68" s="201">
        <v>0.34</v>
      </c>
      <c r="W68" s="201">
        <v>0.76</v>
      </c>
      <c r="X68" s="201">
        <v>2.41</v>
      </c>
      <c r="Y68" s="201">
        <v>0</v>
      </c>
      <c r="Z68" s="201">
        <v>64.47</v>
      </c>
      <c r="AA68" s="201">
        <v>25.18</v>
      </c>
      <c r="AB68" s="201">
        <v>0</v>
      </c>
      <c r="AC68" s="201">
        <v>0</v>
      </c>
      <c r="AD68" s="201">
        <v>24.92</v>
      </c>
      <c r="AE68" s="201">
        <v>0</v>
      </c>
      <c r="AF68" s="201">
        <v>0</v>
      </c>
      <c r="AG68" s="201">
        <v>76.38</v>
      </c>
      <c r="AH68" s="201">
        <v>0</v>
      </c>
      <c r="AI68" s="201">
        <v>18.39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19</v>
      </c>
      <c r="E69" s="201">
        <v>0</v>
      </c>
      <c r="F69" s="201">
        <v>0</v>
      </c>
      <c r="G69" s="201">
        <v>30.91</v>
      </c>
      <c r="H69" s="201">
        <v>0</v>
      </c>
      <c r="I69" s="201">
        <v>0</v>
      </c>
      <c r="J69" s="201">
        <v>39.47</v>
      </c>
      <c r="K69" s="201">
        <v>238.3</v>
      </c>
      <c r="L69" s="201">
        <v>4.42</v>
      </c>
      <c r="M69" s="201">
        <v>2.38</v>
      </c>
      <c r="N69" s="201">
        <v>1.93</v>
      </c>
      <c r="O69" s="201">
        <v>7.35</v>
      </c>
      <c r="P69" s="201">
        <v>0.93</v>
      </c>
      <c r="Q69" s="201">
        <v>2.25</v>
      </c>
      <c r="R69" s="201">
        <v>8.77</v>
      </c>
      <c r="S69" s="201">
        <v>5.46</v>
      </c>
      <c r="T69" s="201">
        <v>0</v>
      </c>
      <c r="U69" s="201">
        <v>2.3199999999999998</v>
      </c>
      <c r="V69" s="201">
        <v>0.34</v>
      </c>
      <c r="W69" s="201">
        <v>0.76</v>
      </c>
      <c r="X69" s="201">
        <v>2.41</v>
      </c>
      <c r="Y69" s="201">
        <v>0</v>
      </c>
      <c r="Z69" s="201">
        <v>4.5599999999999996</v>
      </c>
      <c r="AA69" s="201">
        <v>25.18</v>
      </c>
      <c r="AB69" s="201">
        <v>0</v>
      </c>
      <c r="AC69" s="201">
        <v>0</v>
      </c>
      <c r="AD69" s="201">
        <v>24.92</v>
      </c>
      <c r="AE69" s="201">
        <v>0</v>
      </c>
      <c r="AF69" s="201">
        <v>0</v>
      </c>
      <c r="AG69" s="201">
        <v>76.38</v>
      </c>
      <c r="AH69" s="201">
        <v>0</v>
      </c>
      <c r="AI69" s="201">
        <v>18.39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19</v>
      </c>
      <c r="E70" s="201">
        <v>0</v>
      </c>
      <c r="F70" s="201">
        <v>0</v>
      </c>
      <c r="G70" s="201">
        <v>30.91</v>
      </c>
      <c r="H70" s="201">
        <v>0</v>
      </c>
      <c r="I70" s="201">
        <v>0</v>
      </c>
      <c r="J70" s="201">
        <v>39.47</v>
      </c>
      <c r="K70" s="201">
        <v>238.3</v>
      </c>
      <c r="L70" s="201">
        <v>0.36</v>
      </c>
      <c r="M70" s="201">
        <v>2.38</v>
      </c>
      <c r="N70" s="201">
        <v>1.93</v>
      </c>
      <c r="O70" s="201">
        <v>2.74</v>
      </c>
      <c r="P70" s="201">
        <v>0.93</v>
      </c>
      <c r="Q70" s="201">
        <v>0.18</v>
      </c>
      <c r="R70" s="201">
        <v>0.69</v>
      </c>
      <c r="S70" s="201">
        <v>0.44</v>
      </c>
      <c r="T70" s="201">
        <v>0</v>
      </c>
      <c r="U70" s="201">
        <v>2.3199999999999998</v>
      </c>
      <c r="V70" s="201">
        <v>0.34</v>
      </c>
      <c r="W70" s="201">
        <v>0.76</v>
      </c>
      <c r="X70" s="201">
        <v>2.41</v>
      </c>
      <c r="Y70" s="201">
        <v>0</v>
      </c>
      <c r="Z70" s="201">
        <v>4.5599999999999996</v>
      </c>
      <c r="AA70" s="201">
        <v>1.48</v>
      </c>
      <c r="AB70" s="201">
        <v>0</v>
      </c>
      <c r="AC70" s="201">
        <v>0</v>
      </c>
      <c r="AD70" s="201">
        <v>24.92</v>
      </c>
      <c r="AE70" s="201">
        <v>0</v>
      </c>
      <c r="AF70" s="201">
        <v>0</v>
      </c>
      <c r="AG70" s="201">
        <v>76.38</v>
      </c>
      <c r="AH70" s="201">
        <v>0</v>
      </c>
      <c r="AI70" s="201">
        <v>18.39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19</v>
      </c>
      <c r="E71" s="201">
        <v>0</v>
      </c>
      <c r="F71" s="201">
        <v>0</v>
      </c>
      <c r="G71" s="201">
        <v>30.91</v>
      </c>
      <c r="H71" s="201">
        <v>0</v>
      </c>
      <c r="I71" s="201">
        <v>0</v>
      </c>
      <c r="J71" s="201">
        <v>39.47</v>
      </c>
      <c r="K71" s="201">
        <v>190.17</v>
      </c>
      <c r="L71" s="201">
        <v>0.36</v>
      </c>
      <c r="M71" s="201">
        <v>2.38</v>
      </c>
      <c r="N71" s="201">
        <v>1.93</v>
      </c>
      <c r="O71" s="201">
        <v>0</v>
      </c>
      <c r="P71" s="201">
        <v>0.93</v>
      </c>
      <c r="Q71" s="201">
        <v>0.18</v>
      </c>
      <c r="R71" s="201">
        <v>0.69</v>
      </c>
      <c r="S71" s="201">
        <v>0.44</v>
      </c>
      <c r="T71" s="201">
        <v>0</v>
      </c>
      <c r="U71" s="201">
        <v>2.3199999999999998</v>
      </c>
      <c r="V71" s="201">
        <v>0.34</v>
      </c>
      <c r="W71" s="201">
        <v>0.76</v>
      </c>
      <c r="X71" s="201">
        <v>2.41</v>
      </c>
      <c r="Y71" s="201">
        <v>0</v>
      </c>
      <c r="Z71" s="201">
        <v>4.5599999999999996</v>
      </c>
      <c r="AA71" s="201">
        <v>1.48</v>
      </c>
      <c r="AB71" s="201">
        <v>0</v>
      </c>
      <c r="AC71" s="201">
        <v>0</v>
      </c>
      <c r="AD71" s="201">
        <v>24.92</v>
      </c>
      <c r="AE71" s="201">
        <v>0</v>
      </c>
      <c r="AF71" s="201">
        <v>0</v>
      </c>
      <c r="AG71" s="201">
        <v>76.38</v>
      </c>
      <c r="AH71" s="201">
        <v>0</v>
      </c>
      <c r="AI71" s="201">
        <v>18.39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19</v>
      </c>
      <c r="E72" s="201">
        <v>0</v>
      </c>
      <c r="F72" s="201">
        <v>0</v>
      </c>
      <c r="G72" s="201">
        <v>30.91</v>
      </c>
      <c r="H72" s="201">
        <v>0</v>
      </c>
      <c r="I72" s="201">
        <v>0</v>
      </c>
      <c r="J72" s="201">
        <v>39.47</v>
      </c>
      <c r="K72" s="201">
        <v>142.03</v>
      </c>
      <c r="L72" s="201">
        <v>0.36</v>
      </c>
      <c r="M72" s="201">
        <v>2.38</v>
      </c>
      <c r="N72" s="201">
        <v>1.93</v>
      </c>
      <c r="O72" s="201">
        <v>2.74</v>
      </c>
      <c r="P72" s="201">
        <v>0.93</v>
      </c>
      <c r="Q72" s="201">
        <v>0.18</v>
      </c>
      <c r="R72" s="201">
        <v>0.69</v>
      </c>
      <c r="S72" s="201">
        <v>0.44</v>
      </c>
      <c r="T72" s="201">
        <v>0</v>
      </c>
      <c r="U72" s="201">
        <v>2.3199999999999998</v>
      </c>
      <c r="V72" s="201">
        <v>0.34</v>
      </c>
      <c r="W72" s="201">
        <v>0.76</v>
      </c>
      <c r="X72" s="201">
        <v>2.41</v>
      </c>
      <c r="Y72" s="201">
        <v>0</v>
      </c>
      <c r="Z72" s="201">
        <v>4.5599999999999996</v>
      </c>
      <c r="AA72" s="201">
        <v>1.48</v>
      </c>
      <c r="AB72" s="201">
        <v>0</v>
      </c>
      <c r="AC72" s="201">
        <v>0</v>
      </c>
      <c r="AD72" s="201">
        <v>24.92</v>
      </c>
      <c r="AE72" s="201">
        <v>0</v>
      </c>
      <c r="AF72" s="201">
        <v>0</v>
      </c>
      <c r="AG72" s="201">
        <v>76.38</v>
      </c>
      <c r="AH72" s="201">
        <v>0</v>
      </c>
      <c r="AI72" s="201">
        <v>18.39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19.18</v>
      </c>
      <c r="E73" s="201">
        <v>0</v>
      </c>
      <c r="F73" s="201">
        <v>0</v>
      </c>
      <c r="G73" s="201">
        <v>30.91</v>
      </c>
      <c r="H73" s="201">
        <v>0</v>
      </c>
      <c r="I73" s="201">
        <v>0</v>
      </c>
      <c r="J73" s="201">
        <v>39.47</v>
      </c>
      <c r="K73" s="201">
        <v>93.9</v>
      </c>
      <c r="L73" s="201">
        <v>0.36</v>
      </c>
      <c r="M73" s="201">
        <v>2.38</v>
      </c>
      <c r="N73" s="201">
        <v>7.44</v>
      </c>
      <c r="O73" s="201">
        <v>2.74</v>
      </c>
      <c r="P73" s="201">
        <v>0.93</v>
      </c>
      <c r="Q73" s="201">
        <v>0.18</v>
      </c>
      <c r="R73" s="201">
        <v>0.69</v>
      </c>
      <c r="S73" s="201">
        <v>0.44</v>
      </c>
      <c r="T73" s="201">
        <v>0</v>
      </c>
      <c r="U73" s="201">
        <v>2.3199999999999998</v>
      </c>
      <c r="V73" s="201">
        <v>0.34</v>
      </c>
      <c r="W73" s="201">
        <v>0.76</v>
      </c>
      <c r="X73" s="201">
        <v>2.42</v>
      </c>
      <c r="Y73" s="201">
        <v>0</v>
      </c>
      <c r="Z73" s="201">
        <v>4.5599999999999996</v>
      </c>
      <c r="AA73" s="201">
        <v>1.48</v>
      </c>
      <c r="AB73" s="201">
        <v>0</v>
      </c>
      <c r="AC73" s="201">
        <v>0</v>
      </c>
      <c r="AD73" s="201">
        <v>24.92</v>
      </c>
      <c r="AE73" s="201">
        <v>0</v>
      </c>
      <c r="AF73" s="201">
        <v>0</v>
      </c>
      <c r="AG73" s="201">
        <v>76.38</v>
      </c>
      <c r="AH73" s="201">
        <v>0</v>
      </c>
      <c r="AI73" s="201">
        <v>18.39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19.18</v>
      </c>
      <c r="E74" s="201">
        <v>0</v>
      </c>
      <c r="F74" s="201">
        <v>0</v>
      </c>
      <c r="G74" s="201">
        <v>30.91</v>
      </c>
      <c r="H74" s="201">
        <v>0</v>
      </c>
      <c r="I74" s="201">
        <v>0</v>
      </c>
      <c r="J74" s="201">
        <v>39.47</v>
      </c>
      <c r="K74" s="201">
        <v>45.76</v>
      </c>
      <c r="L74" s="201">
        <v>0.36</v>
      </c>
      <c r="M74" s="201">
        <v>2.38</v>
      </c>
      <c r="N74" s="201">
        <v>1.94</v>
      </c>
      <c r="O74" s="201">
        <v>2.74</v>
      </c>
      <c r="P74" s="201">
        <v>0.93</v>
      </c>
      <c r="Q74" s="201">
        <v>0.18</v>
      </c>
      <c r="R74" s="201">
        <v>0.69</v>
      </c>
      <c r="S74" s="201">
        <v>0.44</v>
      </c>
      <c r="T74" s="201">
        <v>0</v>
      </c>
      <c r="U74" s="201">
        <v>2.3199999999999998</v>
      </c>
      <c r="V74" s="201">
        <v>0.34</v>
      </c>
      <c r="W74" s="201">
        <v>0.76</v>
      </c>
      <c r="X74" s="201">
        <v>2.42</v>
      </c>
      <c r="Y74" s="201">
        <v>0</v>
      </c>
      <c r="Z74" s="201">
        <v>4.5599999999999996</v>
      </c>
      <c r="AA74" s="201">
        <v>1.48</v>
      </c>
      <c r="AB74" s="201">
        <v>0</v>
      </c>
      <c r="AC74" s="201">
        <v>0</v>
      </c>
      <c r="AD74" s="201">
        <v>24.92</v>
      </c>
      <c r="AE74" s="201">
        <v>0</v>
      </c>
      <c r="AF74" s="201">
        <v>0</v>
      </c>
      <c r="AG74" s="201">
        <v>76.38</v>
      </c>
      <c r="AH74" s="201">
        <v>0</v>
      </c>
      <c r="AI74" s="201">
        <v>18.39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19.18</v>
      </c>
      <c r="E75" s="201">
        <v>0</v>
      </c>
      <c r="F75" s="201">
        <v>0</v>
      </c>
      <c r="G75" s="201">
        <v>31</v>
      </c>
      <c r="H75" s="201">
        <v>0</v>
      </c>
      <c r="I75" s="201">
        <v>0</v>
      </c>
      <c r="J75" s="201">
        <v>39.47</v>
      </c>
      <c r="K75" s="201">
        <v>18.91</v>
      </c>
      <c r="L75" s="201">
        <v>0.36</v>
      </c>
      <c r="M75" s="201">
        <v>2.38</v>
      </c>
      <c r="N75" s="201">
        <v>1.94</v>
      </c>
      <c r="O75" s="201">
        <v>2.74</v>
      </c>
      <c r="P75" s="201">
        <v>0.93</v>
      </c>
      <c r="Q75" s="201">
        <v>0.18</v>
      </c>
      <c r="R75" s="201">
        <v>0.69</v>
      </c>
      <c r="S75" s="201">
        <v>0.44</v>
      </c>
      <c r="T75" s="201">
        <v>0</v>
      </c>
      <c r="U75" s="201">
        <v>2.3199999999999998</v>
      </c>
      <c r="V75" s="201">
        <v>0.34</v>
      </c>
      <c r="W75" s="201">
        <v>0.76</v>
      </c>
      <c r="X75" s="201">
        <v>2.42</v>
      </c>
      <c r="Y75" s="201">
        <v>0</v>
      </c>
      <c r="Z75" s="201">
        <v>4.5599999999999996</v>
      </c>
      <c r="AA75" s="201">
        <v>1.48</v>
      </c>
      <c r="AB75" s="201">
        <v>0</v>
      </c>
      <c r="AC75" s="201">
        <v>0</v>
      </c>
      <c r="AD75" s="201">
        <v>24.92</v>
      </c>
      <c r="AE75" s="201">
        <v>0</v>
      </c>
      <c r="AF75" s="201">
        <v>0</v>
      </c>
      <c r="AG75" s="201">
        <v>76.38</v>
      </c>
      <c r="AH75" s="201">
        <v>0</v>
      </c>
      <c r="AI75" s="201">
        <v>18.39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19.18</v>
      </c>
      <c r="E76" s="201">
        <v>0</v>
      </c>
      <c r="F76" s="201">
        <v>0</v>
      </c>
      <c r="G76" s="201">
        <v>31</v>
      </c>
      <c r="H76" s="201">
        <v>0</v>
      </c>
      <c r="I76" s="201">
        <v>0</v>
      </c>
      <c r="J76" s="201">
        <v>39.47</v>
      </c>
      <c r="K76" s="201">
        <v>18.91</v>
      </c>
      <c r="L76" s="201">
        <v>0.36</v>
      </c>
      <c r="M76" s="201">
        <v>2.38</v>
      </c>
      <c r="N76" s="201">
        <v>1.94</v>
      </c>
      <c r="O76" s="201">
        <v>2.74</v>
      </c>
      <c r="P76" s="201">
        <v>0.93</v>
      </c>
      <c r="Q76" s="201">
        <v>0.18</v>
      </c>
      <c r="R76" s="201">
        <v>0.69</v>
      </c>
      <c r="S76" s="201">
        <v>0.44</v>
      </c>
      <c r="T76" s="201">
        <v>0</v>
      </c>
      <c r="U76" s="201">
        <v>2.3199999999999998</v>
      </c>
      <c r="V76" s="201">
        <v>0.34</v>
      </c>
      <c r="W76" s="201">
        <v>0.76</v>
      </c>
      <c r="X76" s="201">
        <v>2.42</v>
      </c>
      <c r="Y76" s="201">
        <v>0</v>
      </c>
      <c r="Z76" s="201">
        <v>4.5599999999999996</v>
      </c>
      <c r="AA76" s="201">
        <v>1.48</v>
      </c>
      <c r="AB76" s="201">
        <v>0</v>
      </c>
      <c r="AC76" s="201">
        <v>0</v>
      </c>
      <c r="AD76" s="201">
        <v>24.92</v>
      </c>
      <c r="AE76" s="201">
        <v>0</v>
      </c>
      <c r="AF76" s="201">
        <v>0</v>
      </c>
      <c r="AG76" s="201">
        <v>76.38</v>
      </c>
      <c r="AH76" s="201">
        <v>0</v>
      </c>
      <c r="AI76" s="201">
        <v>18.39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19.18</v>
      </c>
      <c r="E77" s="201">
        <v>0</v>
      </c>
      <c r="F77" s="201">
        <v>0</v>
      </c>
      <c r="G77" s="201">
        <v>31</v>
      </c>
      <c r="H77" s="201">
        <v>0</v>
      </c>
      <c r="I77" s="201">
        <v>0</v>
      </c>
      <c r="J77" s="201">
        <v>39.47</v>
      </c>
      <c r="K77" s="201">
        <v>73.680000000000007</v>
      </c>
      <c r="L77" s="201">
        <v>0.36</v>
      </c>
      <c r="M77" s="201">
        <v>2.38</v>
      </c>
      <c r="N77" s="201">
        <v>1.94</v>
      </c>
      <c r="O77" s="201">
        <v>2.74</v>
      </c>
      <c r="P77" s="201">
        <v>0.93</v>
      </c>
      <c r="Q77" s="201">
        <v>0.18</v>
      </c>
      <c r="R77" s="201">
        <v>0.69</v>
      </c>
      <c r="S77" s="201">
        <v>0.43</v>
      </c>
      <c r="T77" s="201">
        <v>0</v>
      </c>
      <c r="U77" s="201">
        <v>2.3199999999999998</v>
      </c>
      <c r="V77" s="201">
        <v>0.34</v>
      </c>
      <c r="W77" s="201">
        <v>0.76</v>
      </c>
      <c r="X77" s="201">
        <v>2.42</v>
      </c>
      <c r="Y77" s="201">
        <v>0</v>
      </c>
      <c r="Z77" s="201">
        <v>4.5599999999999996</v>
      </c>
      <c r="AA77" s="201">
        <v>1.48</v>
      </c>
      <c r="AB77" s="201">
        <v>0</v>
      </c>
      <c r="AC77" s="201">
        <v>0</v>
      </c>
      <c r="AD77" s="201">
        <v>24.92</v>
      </c>
      <c r="AE77" s="201">
        <v>0</v>
      </c>
      <c r="AF77" s="201">
        <v>0</v>
      </c>
      <c r="AG77" s="201">
        <v>76.38</v>
      </c>
      <c r="AH77" s="201">
        <v>0</v>
      </c>
      <c r="AI77" s="201">
        <v>18.39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19.18</v>
      </c>
      <c r="E78" s="201">
        <v>0</v>
      </c>
      <c r="F78" s="201">
        <v>0</v>
      </c>
      <c r="G78" s="201">
        <v>31</v>
      </c>
      <c r="H78" s="201">
        <v>0</v>
      </c>
      <c r="I78" s="201">
        <v>0</v>
      </c>
      <c r="J78" s="201">
        <v>39.47</v>
      </c>
      <c r="K78" s="201">
        <v>73.680000000000007</v>
      </c>
      <c r="L78" s="201">
        <v>0.36</v>
      </c>
      <c r="M78" s="201">
        <v>2.38</v>
      </c>
      <c r="N78" s="201">
        <v>1.94</v>
      </c>
      <c r="O78" s="201">
        <v>2.74</v>
      </c>
      <c r="P78" s="201">
        <v>0.93</v>
      </c>
      <c r="Q78" s="201">
        <v>0.18</v>
      </c>
      <c r="R78" s="201">
        <v>0.69</v>
      </c>
      <c r="S78" s="201">
        <v>0.43</v>
      </c>
      <c r="T78" s="201">
        <v>0</v>
      </c>
      <c r="U78" s="201">
        <v>2.3199999999999998</v>
      </c>
      <c r="V78" s="201">
        <v>0.34</v>
      </c>
      <c r="W78" s="201">
        <v>0.76</v>
      </c>
      <c r="X78" s="201">
        <v>2.42</v>
      </c>
      <c r="Y78" s="201">
        <v>0</v>
      </c>
      <c r="Z78" s="201">
        <v>4.5599999999999996</v>
      </c>
      <c r="AA78" s="201">
        <v>1.48</v>
      </c>
      <c r="AB78" s="201">
        <v>0</v>
      </c>
      <c r="AC78" s="201">
        <v>0</v>
      </c>
      <c r="AD78" s="201">
        <v>24.92</v>
      </c>
      <c r="AE78" s="201">
        <v>0</v>
      </c>
      <c r="AF78" s="201">
        <v>0</v>
      </c>
      <c r="AG78" s="201">
        <v>76.38</v>
      </c>
      <c r="AH78" s="201">
        <v>0</v>
      </c>
      <c r="AI78" s="201">
        <v>18.39</v>
      </c>
      <c r="AJ78" s="201">
        <v>0</v>
      </c>
      <c r="AK78" s="201">
        <v>15.59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19.18</v>
      </c>
      <c r="E79" s="201">
        <v>0</v>
      </c>
      <c r="F79" s="201">
        <v>0</v>
      </c>
      <c r="G79" s="201">
        <v>31</v>
      </c>
      <c r="H79" s="201">
        <v>0</v>
      </c>
      <c r="I79" s="201">
        <v>0</v>
      </c>
      <c r="J79" s="201">
        <v>39.47</v>
      </c>
      <c r="K79" s="201">
        <v>73.680000000000007</v>
      </c>
      <c r="L79" s="201">
        <v>0.36</v>
      </c>
      <c r="M79" s="201">
        <v>2.38</v>
      </c>
      <c r="N79" s="201">
        <v>1.94</v>
      </c>
      <c r="O79" s="201">
        <v>2.74</v>
      </c>
      <c r="P79" s="201">
        <v>0.93</v>
      </c>
      <c r="Q79" s="201">
        <v>0.18</v>
      </c>
      <c r="R79" s="201">
        <v>0.69</v>
      </c>
      <c r="S79" s="201">
        <v>0.43</v>
      </c>
      <c r="T79" s="201">
        <v>0</v>
      </c>
      <c r="U79" s="201">
        <v>2.3199999999999998</v>
      </c>
      <c r="V79" s="201">
        <v>0.34</v>
      </c>
      <c r="W79" s="201">
        <v>0.76</v>
      </c>
      <c r="X79" s="201">
        <v>2.42</v>
      </c>
      <c r="Y79" s="201">
        <v>0</v>
      </c>
      <c r="Z79" s="201">
        <v>4.5599999999999996</v>
      </c>
      <c r="AA79" s="201">
        <v>1.48</v>
      </c>
      <c r="AB79" s="201">
        <v>0</v>
      </c>
      <c r="AC79" s="201">
        <v>0</v>
      </c>
      <c r="AD79" s="201">
        <v>24.92</v>
      </c>
      <c r="AE79" s="201">
        <v>0</v>
      </c>
      <c r="AF79" s="201">
        <v>0</v>
      </c>
      <c r="AG79" s="201">
        <v>76.38</v>
      </c>
      <c r="AH79" s="201">
        <v>0</v>
      </c>
      <c r="AI79" s="201">
        <v>18.39</v>
      </c>
      <c r="AJ79" s="201">
        <v>0</v>
      </c>
      <c r="AK79" s="201">
        <v>15.59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19.18</v>
      </c>
      <c r="E80" s="201">
        <v>0</v>
      </c>
      <c r="F80" s="201">
        <v>0</v>
      </c>
      <c r="G80" s="201">
        <v>31</v>
      </c>
      <c r="H80" s="201">
        <v>0</v>
      </c>
      <c r="I80" s="201">
        <v>0</v>
      </c>
      <c r="J80" s="201">
        <v>39.47</v>
      </c>
      <c r="K80" s="201">
        <v>73.680000000000007</v>
      </c>
      <c r="L80" s="201">
        <v>0.36</v>
      </c>
      <c r="M80" s="201">
        <v>2.38</v>
      </c>
      <c r="N80" s="201">
        <v>1.94</v>
      </c>
      <c r="O80" s="201">
        <v>2.74</v>
      </c>
      <c r="P80" s="201">
        <v>0.93</v>
      </c>
      <c r="Q80" s="201">
        <v>0.18</v>
      </c>
      <c r="R80" s="201">
        <v>0.69</v>
      </c>
      <c r="S80" s="201">
        <v>0.43</v>
      </c>
      <c r="T80" s="201">
        <v>0</v>
      </c>
      <c r="U80" s="201">
        <v>2.3199999999999998</v>
      </c>
      <c r="V80" s="201">
        <v>0.34</v>
      </c>
      <c r="W80" s="201">
        <v>0.76</v>
      </c>
      <c r="X80" s="201">
        <v>2.42</v>
      </c>
      <c r="Y80" s="201">
        <v>0</v>
      </c>
      <c r="Z80" s="201">
        <v>4.5599999999999996</v>
      </c>
      <c r="AA80" s="201">
        <v>1.48</v>
      </c>
      <c r="AB80" s="201">
        <v>0</v>
      </c>
      <c r="AC80" s="201">
        <v>0</v>
      </c>
      <c r="AD80" s="201">
        <v>24.92</v>
      </c>
      <c r="AE80" s="201">
        <v>0</v>
      </c>
      <c r="AF80" s="201">
        <v>0</v>
      </c>
      <c r="AG80" s="201">
        <v>76.38</v>
      </c>
      <c r="AH80" s="201">
        <v>0</v>
      </c>
      <c r="AI80" s="201">
        <v>18.39</v>
      </c>
      <c r="AJ80" s="201">
        <v>0</v>
      </c>
      <c r="AK80" s="201">
        <v>15.59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19</v>
      </c>
      <c r="E81" s="201">
        <v>0</v>
      </c>
      <c r="F81" s="201">
        <v>0</v>
      </c>
      <c r="G81" s="201">
        <v>31</v>
      </c>
      <c r="H81" s="201">
        <v>0</v>
      </c>
      <c r="I81" s="201">
        <v>0</v>
      </c>
      <c r="J81" s="201">
        <v>39.47</v>
      </c>
      <c r="K81" s="201">
        <v>73.680000000000007</v>
      </c>
      <c r="L81" s="201">
        <v>0.36</v>
      </c>
      <c r="M81" s="201">
        <v>2.38</v>
      </c>
      <c r="N81" s="201">
        <v>1.94</v>
      </c>
      <c r="O81" s="201">
        <v>2.74</v>
      </c>
      <c r="P81" s="201">
        <v>0.93</v>
      </c>
      <c r="Q81" s="201">
        <v>0.18</v>
      </c>
      <c r="R81" s="201">
        <v>0.69</v>
      </c>
      <c r="S81" s="201">
        <v>0.43</v>
      </c>
      <c r="T81" s="201">
        <v>0</v>
      </c>
      <c r="U81" s="201">
        <v>2.3199999999999998</v>
      </c>
      <c r="V81" s="201">
        <v>0.34</v>
      </c>
      <c r="W81" s="201">
        <v>0.76</v>
      </c>
      <c r="X81" s="201">
        <v>2.42</v>
      </c>
      <c r="Y81" s="201">
        <v>0</v>
      </c>
      <c r="Z81" s="201">
        <v>4.5599999999999996</v>
      </c>
      <c r="AA81" s="201">
        <v>1.48</v>
      </c>
      <c r="AB81" s="201">
        <v>0</v>
      </c>
      <c r="AC81" s="201">
        <v>0</v>
      </c>
      <c r="AD81" s="201">
        <v>24.92</v>
      </c>
      <c r="AE81" s="201">
        <v>0</v>
      </c>
      <c r="AF81" s="201">
        <v>0</v>
      </c>
      <c r="AG81" s="201">
        <v>76.38</v>
      </c>
      <c r="AH81" s="201">
        <v>0</v>
      </c>
      <c r="AI81" s="201">
        <v>18.39</v>
      </c>
      <c r="AJ81" s="201">
        <v>0</v>
      </c>
      <c r="AK81" s="201">
        <v>15.59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19</v>
      </c>
      <c r="E82" s="201">
        <v>0</v>
      </c>
      <c r="F82" s="201">
        <v>0</v>
      </c>
      <c r="G82" s="201">
        <v>31</v>
      </c>
      <c r="H82" s="201">
        <v>0</v>
      </c>
      <c r="I82" s="201">
        <v>0</v>
      </c>
      <c r="J82" s="201">
        <v>39.47</v>
      </c>
      <c r="K82" s="201">
        <v>73.680000000000007</v>
      </c>
      <c r="L82" s="201">
        <v>0.36</v>
      </c>
      <c r="M82" s="201">
        <v>2.38</v>
      </c>
      <c r="N82" s="201">
        <v>1.94</v>
      </c>
      <c r="O82" s="201">
        <v>2.74</v>
      </c>
      <c r="P82" s="201">
        <v>0.93</v>
      </c>
      <c r="Q82" s="201">
        <v>0.18</v>
      </c>
      <c r="R82" s="201">
        <v>0.69</v>
      </c>
      <c r="S82" s="201">
        <v>0.43</v>
      </c>
      <c r="T82" s="201">
        <v>0</v>
      </c>
      <c r="U82" s="201">
        <v>2.3199999999999998</v>
      </c>
      <c r="V82" s="201">
        <v>0.34</v>
      </c>
      <c r="W82" s="201">
        <v>0.76</v>
      </c>
      <c r="X82" s="201">
        <v>2.42</v>
      </c>
      <c r="Y82" s="201">
        <v>0</v>
      </c>
      <c r="Z82" s="201">
        <v>4.5599999999999996</v>
      </c>
      <c r="AA82" s="201">
        <v>1.48</v>
      </c>
      <c r="AB82" s="201">
        <v>0</v>
      </c>
      <c r="AC82" s="201">
        <v>0</v>
      </c>
      <c r="AD82" s="201">
        <v>24.92</v>
      </c>
      <c r="AE82" s="201">
        <v>0</v>
      </c>
      <c r="AF82" s="201">
        <v>0</v>
      </c>
      <c r="AG82" s="201">
        <v>76.38</v>
      </c>
      <c r="AH82" s="201">
        <v>0</v>
      </c>
      <c r="AI82" s="201">
        <v>18.39</v>
      </c>
      <c r="AJ82" s="201">
        <v>0</v>
      </c>
      <c r="AK82" s="201">
        <v>15.59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19</v>
      </c>
      <c r="E83" s="201">
        <v>0</v>
      </c>
      <c r="F83" s="201">
        <v>0</v>
      </c>
      <c r="G83" s="201">
        <v>31</v>
      </c>
      <c r="H83" s="201">
        <v>0</v>
      </c>
      <c r="I83" s="201">
        <v>0</v>
      </c>
      <c r="J83" s="201">
        <v>39.47</v>
      </c>
      <c r="K83" s="201">
        <v>121.82</v>
      </c>
      <c r="L83" s="201">
        <v>0.36</v>
      </c>
      <c r="M83" s="201">
        <v>2.38</v>
      </c>
      <c r="N83" s="201">
        <v>1.94</v>
      </c>
      <c r="O83" s="201">
        <v>2.74</v>
      </c>
      <c r="P83" s="201">
        <v>0.93</v>
      </c>
      <c r="Q83" s="201">
        <v>0.18</v>
      </c>
      <c r="R83" s="201">
        <v>0.69</v>
      </c>
      <c r="S83" s="201">
        <v>0.44</v>
      </c>
      <c r="T83" s="201">
        <v>0</v>
      </c>
      <c r="U83" s="201">
        <v>2.3199999999999998</v>
      </c>
      <c r="V83" s="201">
        <v>0.34</v>
      </c>
      <c r="W83" s="201">
        <v>0.76</v>
      </c>
      <c r="X83" s="201">
        <v>2.42</v>
      </c>
      <c r="Y83" s="201">
        <v>0</v>
      </c>
      <c r="Z83" s="201">
        <v>4.5599999999999996</v>
      </c>
      <c r="AA83" s="201">
        <v>1.48</v>
      </c>
      <c r="AB83" s="201">
        <v>0</v>
      </c>
      <c r="AC83" s="201">
        <v>0</v>
      </c>
      <c r="AD83" s="201">
        <v>24.92</v>
      </c>
      <c r="AE83" s="201">
        <v>0</v>
      </c>
      <c r="AF83" s="201">
        <v>0</v>
      </c>
      <c r="AG83" s="201">
        <v>76.38</v>
      </c>
      <c r="AH83" s="201">
        <v>0</v>
      </c>
      <c r="AI83" s="201">
        <v>18.39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19</v>
      </c>
      <c r="E84" s="201">
        <v>0</v>
      </c>
      <c r="F84" s="201">
        <v>0</v>
      </c>
      <c r="G84" s="201">
        <v>31</v>
      </c>
      <c r="H84" s="201">
        <v>0</v>
      </c>
      <c r="I84" s="201">
        <v>0</v>
      </c>
      <c r="J84" s="201">
        <v>39.47</v>
      </c>
      <c r="K84" s="201">
        <v>121.82</v>
      </c>
      <c r="L84" s="201">
        <v>0.36</v>
      </c>
      <c r="M84" s="201">
        <v>2.38</v>
      </c>
      <c r="N84" s="201">
        <v>1.94</v>
      </c>
      <c r="O84" s="201">
        <v>2.74</v>
      </c>
      <c r="P84" s="201">
        <v>0.93</v>
      </c>
      <c r="Q84" s="201">
        <v>0.18</v>
      </c>
      <c r="R84" s="201">
        <v>0.69</v>
      </c>
      <c r="S84" s="201">
        <v>0.44</v>
      </c>
      <c r="T84" s="201">
        <v>0</v>
      </c>
      <c r="U84" s="201">
        <v>2.3199999999999998</v>
      </c>
      <c r="V84" s="201">
        <v>0.34</v>
      </c>
      <c r="W84" s="201">
        <v>0.76</v>
      </c>
      <c r="X84" s="201">
        <v>2.42</v>
      </c>
      <c r="Y84" s="201">
        <v>0</v>
      </c>
      <c r="Z84" s="201">
        <v>4.5599999999999996</v>
      </c>
      <c r="AA84" s="201">
        <v>1.48</v>
      </c>
      <c r="AB84" s="201">
        <v>0</v>
      </c>
      <c r="AC84" s="201">
        <v>0</v>
      </c>
      <c r="AD84" s="201">
        <v>24.92</v>
      </c>
      <c r="AE84" s="201">
        <v>0</v>
      </c>
      <c r="AF84" s="201">
        <v>0</v>
      </c>
      <c r="AG84" s="201">
        <v>76.38</v>
      </c>
      <c r="AH84" s="201">
        <v>0</v>
      </c>
      <c r="AI84" s="201">
        <v>18.39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19</v>
      </c>
      <c r="E85" s="201">
        <v>0</v>
      </c>
      <c r="F85" s="201">
        <v>0</v>
      </c>
      <c r="G85" s="201">
        <v>31</v>
      </c>
      <c r="H85" s="201">
        <v>0</v>
      </c>
      <c r="I85" s="201">
        <v>0</v>
      </c>
      <c r="J85" s="201">
        <v>39.47</v>
      </c>
      <c r="K85" s="201">
        <v>121.82</v>
      </c>
      <c r="L85" s="201">
        <v>0.36</v>
      </c>
      <c r="M85" s="201">
        <v>2.38</v>
      </c>
      <c r="N85" s="201">
        <v>1.94</v>
      </c>
      <c r="O85" s="201">
        <v>2.74</v>
      </c>
      <c r="P85" s="201">
        <v>0.93</v>
      </c>
      <c r="Q85" s="201">
        <v>0.18</v>
      </c>
      <c r="R85" s="201">
        <v>0.69</v>
      </c>
      <c r="S85" s="201">
        <v>0.44</v>
      </c>
      <c r="T85" s="201">
        <v>0</v>
      </c>
      <c r="U85" s="201">
        <v>2.3199999999999998</v>
      </c>
      <c r="V85" s="201">
        <v>0.23</v>
      </c>
      <c r="W85" s="201">
        <v>0.76</v>
      </c>
      <c r="X85" s="201">
        <v>2.42</v>
      </c>
      <c r="Y85" s="201">
        <v>0</v>
      </c>
      <c r="Z85" s="201">
        <v>4.5599999999999996</v>
      </c>
      <c r="AA85" s="201">
        <v>1.48</v>
      </c>
      <c r="AB85" s="201">
        <v>0</v>
      </c>
      <c r="AC85" s="201">
        <v>0</v>
      </c>
      <c r="AD85" s="201">
        <v>24.92</v>
      </c>
      <c r="AE85" s="201">
        <v>0</v>
      </c>
      <c r="AF85" s="201">
        <v>0</v>
      </c>
      <c r="AG85" s="201">
        <v>76.38</v>
      </c>
      <c r="AH85" s="201">
        <v>0</v>
      </c>
      <c r="AI85" s="201">
        <v>18.39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19</v>
      </c>
      <c r="E86" s="201">
        <v>0</v>
      </c>
      <c r="F86" s="201">
        <v>0</v>
      </c>
      <c r="G86" s="201">
        <v>31</v>
      </c>
      <c r="H86" s="201">
        <v>0</v>
      </c>
      <c r="I86" s="201">
        <v>0</v>
      </c>
      <c r="J86" s="201">
        <v>39.47</v>
      </c>
      <c r="K86" s="201">
        <v>121.82</v>
      </c>
      <c r="L86" s="201">
        <v>0.36</v>
      </c>
      <c r="M86" s="201">
        <v>2.38</v>
      </c>
      <c r="N86" s="201">
        <v>1.94</v>
      </c>
      <c r="O86" s="201">
        <v>2.74</v>
      </c>
      <c r="P86" s="201">
        <v>0.93</v>
      </c>
      <c r="Q86" s="201">
        <v>0.18</v>
      </c>
      <c r="R86" s="201">
        <v>0.69</v>
      </c>
      <c r="S86" s="201">
        <v>0.44</v>
      </c>
      <c r="T86" s="201">
        <v>0</v>
      </c>
      <c r="U86" s="201">
        <v>2.3199999999999998</v>
      </c>
      <c r="V86" s="201">
        <v>0.23</v>
      </c>
      <c r="W86" s="201">
        <v>0.76</v>
      </c>
      <c r="X86" s="201">
        <v>2.42</v>
      </c>
      <c r="Y86" s="201">
        <v>0</v>
      </c>
      <c r="Z86" s="201">
        <v>4.5599999999999996</v>
      </c>
      <c r="AA86" s="201">
        <v>2.15</v>
      </c>
      <c r="AB86" s="201">
        <v>0</v>
      </c>
      <c r="AC86" s="201">
        <v>0</v>
      </c>
      <c r="AD86" s="201">
        <v>24.92</v>
      </c>
      <c r="AE86" s="201">
        <v>0</v>
      </c>
      <c r="AF86" s="201">
        <v>0</v>
      </c>
      <c r="AG86" s="201">
        <v>76.38</v>
      </c>
      <c r="AH86" s="201">
        <v>0</v>
      </c>
      <c r="AI86" s="201">
        <v>18.39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19</v>
      </c>
      <c r="E87" s="201">
        <v>0</v>
      </c>
      <c r="F87" s="201">
        <v>0</v>
      </c>
      <c r="G87" s="201">
        <v>31</v>
      </c>
      <c r="H87" s="201">
        <v>0</v>
      </c>
      <c r="I87" s="201">
        <v>0</v>
      </c>
      <c r="J87" s="201">
        <v>39.47</v>
      </c>
      <c r="K87" s="201">
        <v>121.82</v>
      </c>
      <c r="L87" s="201">
        <v>0.36</v>
      </c>
      <c r="M87" s="201">
        <v>2.38</v>
      </c>
      <c r="N87" s="201">
        <v>1.94</v>
      </c>
      <c r="O87" s="201">
        <v>2.74</v>
      </c>
      <c r="P87" s="201">
        <v>0.93</v>
      </c>
      <c r="Q87" s="201">
        <v>0.18</v>
      </c>
      <c r="R87" s="201">
        <v>0.69</v>
      </c>
      <c r="S87" s="201">
        <v>0.44</v>
      </c>
      <c r="T87" s="201">
        <v>0</v>
      </c>
      <c r="U87" s="201">
        <v>2.3199999999999998</v>
      </c>
      <c r="V87" s="201">
        <v>0.23</v>
      </c>
      <c r="W87" s="201">
        <v>0.76</v>
      </c>
      <c r="X87" s="201">
        <v>2.42</v>
      </c>
      <c r="Y87" s="201">
        <v>0</v>
      </c>
      <c r="Z87" s="201">
        <v>4.5599999999999996</v>
      </c>
      <c r="AA87" s="201">
        <v>1.48</v>
      </c>
      <c r="AB87" s="201">
        <v>0</v>
      </c>
      <c r="AC87" s="201">
        <v>0</v>
      </c>
      <c r="AD87" s="201">
        <v>24.92</v>
      </c>
      <c r="AE87" s="201">
        <v>0</v>
      </c>
      <c r="AF87" s="201">
        <v>0</v>
      </c>
      <c r="AG87" s="201">
        <v>76.38</v>
      </c>
      <c r="AH87" s="201">
        <v>0</v>
      </c>
      <c r="AI87" s="201">
        <v>18.39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19</v>
      </c>
      <c r="E88" s="201">
        <v>0</v>
      </c>
      <c r="F88" s="201">
        <v>0</v>
      </c>
      <c r="G88" s="201">
        <v>31</v>
      </c>
      <c r="H88" s="201">
        <v>0</v>
      </c>
      <c r="I88" s="201">
        <v>0</v>
      </c>
      <c r="J88" s="201">
        <v>39.47</v>
      </c>
      <c r="K88" s="201">
        <v>121.82</v>
      </c>
      <c r="L88" s="201">
        <v>0.36</v>
      </c>
      <c r="M88" s="201">
        <v>2.38</v>
      </c>
      <c r="N88" s="201">
        <v>1.94</v>
      </c>
      <c r="O88" s="201">
        <v>2.74</v>
      </c>
      <c r="P88" s="201">
        <v>0.93</v>
      </c>
      <c r="Q88" s="201">
        <v>0.18</v>
      </c>
      <c r="R88" s="201">
        <v>0.69</v>
      </c>
      <c r="S88" s="201">
        <v>0.44</v>
      </c>
      <c r="T88" s="201">
        <v>0</v>
      </c>
      <c r="U88" s="201">
        <v>2.3199999999999998</v>
      </c>
      <c r="V88" s="201">
        <v>0.23</v>
      </c>
      <c r="W88" s="201">
        <v>0.76</v>
      </c>
      <c r="X88" s="201">
        <v>2.42</v>
      </c>
      <c r="Y88" s="201">
        <v>0</v>
      </c>
      <c r="Z88" s="201">
        <v>4.5599999999999996</v>
      </c>
      <c r="AA88" s="201">
        <v>1.48</v>
      </c>
      <c r="AB88" s="201">
        <v>0</v>
      </c>
      <c r="AC88" s="201">
        <v>0</v>
      </c>
      <c r="AD88" s="201">
        <v>24.92</v>
      </c>
      <c r="AE88" s="201">
        <v>0</v>
      </c>
      <c r="AF88" s="201">
        <v>0</v>
      </c>
      <c r="AG88" s="201">
        <v>76.38</v>
      </c>
      <c r="AH88" s="201">
        <v>0</v>
      </c>
      <c r="AI88" s="201">
        <v>18.39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19</v>
      </c>
      <c r="E89" s="201">
        <v>0</v>
      </c>
      <c r="F89" s="201">
        <v>0</v>
      </c>
      <c r="G89" s="201">
        <v>31</v>
      </c>
      <c r="H89" s="201">
        <v>0</v>
      </c>
      <c r="I89" s="201">
        <v>0</v>
      </c>
      <c r="J89" s="201">
        <v>39.47</v>
      </c>
      <c r="K89" s="201">
        <v>121.82</v>
      </c>
      <c r="L89" s="201">
        <v>0.36</v>
      </c>
      <c r="M89" s="201">
        <v>2.38</v>
      </c>
      <c r="N89" s="201">
        <v>1.94</v>
      </c>
      <c r="O89" s="201">
        <v>2.74</v>
      </c>
      <c r="P89" s="201">
        <v>0.93</v>
      </c>
      <c r="Q89" s="201">
        <v>0.18</v>
      </c>
      <c r="R89" s="201">
        <v>0.69</v>
      </c>
      <c r="S89" s="201">
        <v>0.44</v>
      </c>
      <c r="T89" s="201">
        <v>0</v>
      </c>
      <c r="U89" s="201">
        <v>2.3199999999999998</v>
      </c>
      <c r="V89" s="201">
        <v>0.23</v>
      </c>
      <c r="W89" s="201">
        <v>0.76</v>
      </c>
      <c r="X89" s="201">
        <v>2.42</v>
      </c>
      <c r="Y89" s="201">
        <v>0</v>
      </c>
      <c r="Z89" s="201">
        <v>4.5599999999999996</v>
      </c>
      <c r="AA89" s="201">
        <v>1.48</v>
      </c>
      <c r="AB89" s="201">
        <v>0</v>
      </c>
      <c r="AC89" s="201">
        <v>0</v>
      </c>
      <c r="AD89" s="201">
        <v>24.92</v>
      </c>
      <c r="AE89" s="201">
        <v>0</v>
      </c>
      <c r="AF89" s="201">
        <v>0</v>
      </c>
      <c r="AG89" s="201">
        <v>76.38</v>
      </c>
      <c r="AH89" s="201">
        <v>0</v>
      </c>
      <c r="AI89" s="201">
        <v>18.39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19</v>
      </c>
      <c r="E90" s="201">
        <v>0</v>
      </c>
      <c r="F90" s="201">
        <v>0</v>
      </c>
      <c r="G90" s="201">
        <v>31</v>
      </c>
      <c r="H90" s="201">
        <v>0</v>
      </c>
      <c r="I90" s="201">
        <v>0</v>
      </c>
      <c r="J90" s="201">
        <v>39.47</v>
      </c>
      <c r="K90" s="201">
        <v>121.82</v>
      </c>
      <c r="L90" s="201">
        <v>0.36</v>
      </c>
      <c r="M90" s="201">
        <v>2.38</v>
      </c>
      <c r="N90" s="201">
        <v>1.94</v>
      </c>
      <c r="O90" s="201">
        <v>2.74</v>
      </c>
      <c r="P90" s="201">
        <v>0.93</v>
      </c>
      <c r="Q90" s="201">
        <v>0.18</v>
      </c>
      <c r="R90" s="201">
        <v>0.69</v>
      </c>
      <c r="S90" s="201">
        <v>0.44</v>
      </c>
      <c r="T90" s="201">
        <v>0</v>
      </c>
      <c r="U90" s="201">
        <v>2.3199999999999998</v>
      </c>
      <c r="V90" s="201">
        <v>0.23</v>
      </c>
      <c r="W90" s="201">
        <v>0.76</v>
      </c>
      <c r="X90" s="201">
        <v>2.42</v>
      </c>
      <c r="Y90" s="201">
        <v>0</v>
      </c>
      <c r="Z90" s="201">
        <v>4.5599999999999996</v>
      </c>
      <c r="AA90" s="201">
        <v>1.48</v>
      </c>
      <c r="AB90" s="201">
        <v>0</v>
      </c>
      <c r="AC90" s="201">
        <v>0</v>
      </c>
      <c r="AD90" s="201">
        <v>24.92</v>
      </c>
      <c r="AE90" s="201">
        <v>0</v>
      </c>
      <c r="AF90" s="201">
        <v>0</v>
      </c>
      <c r="AG90" s="201">
        <v>76.38</v>
      </c>
      <c r="AH90" s="201">
        <v>0</v>
      </c>
      <c r="AI90" s="201">
        <v>18.39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19</v>
      </c>
      <c r="E91" s="201">
        <v>0</v>
      </c>
      <c r="F91" s="201">
        <v>0</v>
      </c>
      <c r="G91" s="201">
        <v>31</v>
      </c>
      <c r="H91" s="201">
        <v>0</v>
      </c>
      <c r="I91" s="201">
        <v>0</v>
      </c>
      <c r="J91" s="201">
        <v>39.47</v>
      </c>
      <c r="K91" s="201">
        <v>121.82</v>
      </c>
      <c r="L91" s="201">
        <v>0.36</v>
      </c>
      <c r="M91" s="201">
        <v>2.38</v>
      </c>
      <c r="N91" s="201">
        <v>1.94</v>
      </c>
      <c r="O91" s="201">
        <v>2.74</v>
      </c>
      <c r="P91" s="201">
        <v>0.93</v>
      </c>
      <c r="Q91" s="201">
        <v>0.18</v>
      </c>
      <c r="R91" s="201">
        <v>0.69</v>
      </c>
      <c r="S91" s="201">
        <v>0.43</v>
      </c>
      <c r="T91" s="201">
        <v>0</v>
      </c>
      <c r="U91" s="201">
        <v>2.3199999999999998</v>
      </c>
      <c r="V91" s="201">
        <v>0.23</v>
      </c>
      <c r="W91" s="201">
        <v>0.76</v>
      </c>
      <c r="X91" s="201">
        <v>2.42</v>
      </c>
      <c r="Y91" s="201">
        <v>0</v>
      </c>
      <c r="Z91" s="201">
        <v>4.5599999999999996</v>
      </c>
      <c r="AA91" s="201">
        <v>1.48</v>
      </c>
      <c r="AB91" s="201">
        <v>0</v>
      </c>
      <c r="AC91" s="201">
        <v>0</v>
      </c>
      <c r="AD91" s="201">
        <v>24.92</v>
      </c>
      <c r="AE91" s="201">
        <v>0</v>
      </c>
      <c r="AF91" s="201">
        <v>0</v>
      </c>
      <c r="AG91" s="201">
        <v>76.38</v>
      </c>
      <c r="AH91" s="201">
        <v>0</v>
      </c>
      <c r="AI91" s="201">
        <v>18.39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19</v>
      </c>
      <c r="E92" s="201">
        <v>0</v>
      </c>
      <c r="F92" s="201">
        <v>0</v>
      </c>
      <c r="G92" s="201">
        <v>31</v>
      </c>
      <c r="H92" s="201">
        <v>0</v>
      </c>
      <c r="I92" s="201">
        <v>0</v>
      </c>
      <c r="J92" s="201">
        <v>39.47</v>
      </c>
      <c r="K92" s="201">
        <v>141.07</v>
      </c>
      <c r="L92" s="201">
        <v>0.36</v>
      </c>
      <c r="M92" s="201">
        <v>2.38</v>
      </c>
      <c r="N92" s="201">
        <v>1.94</v>
      </c>
      <c r="O92" s="201">
        <v>2.74</v>
      </c>
      <c r="P92" s="201">
        <v>0.93</v>
      </c>
      <c r="Q92" s="201">
        <v>0.18</v>
      </c>
      <c r="R92" s="201">
        <v>0.7</v>
      </c>
      <c r="S92" s="201">
        <v>0.43</v>
      </c>
      <c r="T92" s="201">
        <v>0</v>
      </c>
      <c r="U92" s="201">
        <v>2.3199999999999998</v>
      </c>
      <c r="V92" s="201">
        <v>0.23</v>
      </c>
      <c r="W92" s="201">
        <v>0.76</v>
      </c>
      <c r="X92" s="201">
        <v>2.42</v>
      </c>
      <c r="Y92" s="201">
        <v>0</v>
      </c>
      <c r="Z92" s="201">
        <v>0</v>
      </c>
      <c r="AA92" s="201">
        <v>1.48</v>
      </c>
      <c r="AB92" s="201">
        <v>0</v>
      </c>
      <c r="AC92" s="201">
        <v>0</v>
      </c>
      <c r="AD92" s="201">
        <v>24.92</v>
      </c>
      <c r="AE92" s="201">
        <v>0</v>
      </c>
      <c r="AF92" s="201">
        <v>0</v>
      </c>
      <c r="AG92" s="201">
        <v>76.38</v>
      </c>
      <c r="AH92" s="201">
        <v>0</v>
      </c>
      <c r="AI92" s="201">
        <v>18.39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19</v>
      </c>
      <c r="E93" s="201">
        <v>0</v>
      </c>
      <c r="F93" s="201">
        <v>0</v>
      </c>
      <c r="G93" s="201">
        <v>31</v>
      </c>
      <c r="H93" s="201">
        <v>0</v>
      </c>
      <c r="I93" s="201">
        <v>0</v>
      </c>
      <c r="J93" s="201">
        <v>39.47</v>
      </c>
      <c r="K93" s="201">
        <v>141.07</v>
      </c>
      <c r="L93" s="201">
        <v>0.36</v>
      </c>
      <c r="M93" s="201">
        <v>2.38</v>
      </c>
      <c r="N93" s="201">
        <v>1.94</v>
      </c>
      <c r="O93" s="201">
        <v>2.74</v>
      </c>
      <c r="P93" s="201">
        <v>0.93</v>
      </c>
      <c r="Q93" s="201">
        <v>0.18</v>
      </c>
      <c r="R93" s="201">
        <v>0.7</v>
      </c>
      <c r="S93" s="201">
        <v>0.43</v>
      </c>
      <c r="T93" s="201">
        <v>0</v>
      </c>
      <c r="U93" s="201">
        <v>2.3199999999999998</v>
      </c>
      <c r="V93" s="201">
        <v>0.23</v>
      </c>
      <c r="W93" s="201">
        <v>0.76</v>
      </c>
      <c r="X93" s="201">
        <v>2.42</v>
      </c>
      <c r="Y93" s="201">
        <v>0</v>
      </c>
      <c r="Z93" s="201">
        <v>4.5599999999999996</v>
      </c>
      <c r="AA93" s="201">
        <v>1.48</v>
      </c>
      <c r="AB93" s="201">
        <v>0</v>
      </c>
      <c r="AC93" s="201">
        <v>0</v>
      </c>
      <c r="AD93" s="201">
        <v>24.92</v>
      </c>
      <c r="AE93" s="201">
        <v>0</v>
      </c>
      <c r="AF93" s="201">
        <v>0</v>
      </c>
      <c r="AG93" s="201">
        <v>76.38</v>
      </c>
      <c r="AH93" s="201">
        <v>0</v>
      </c>
      <c r="AI93" s="201">
        <v>18.39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19</v>
      </c>
      <c r="E94" s="201">
        <v>0</v>
      </c>
      <c r="F94" s="201">
        <v>0</v>
      </c>
      <c r="G94" s="201">
        <v>31</v>
      </c>
      <c r="H94" s="201">
        <v>0</v>
      </c>
      <c r="I94" s="201">
        <v>0</v>
      </c>
      <c r="J94" s="201">
        <v>39.47</v>
      </c>
      <c r="K94" s="201">
        <v>169.95</v>
      </c>
      <c r="L94" s="201">
        <v>0.36</v>
      </c>
      <c r="M94" s="201">
        <v>2.38</v>
      </c>
      <c r="N94" s="201">
        <v>1.94</v>
      </c>
      <c r="O94" s="201">
        <v>2.74</v>
      </c>
      <c r="P94" s="201">
        <v>0.93</v>
      </c>
      <c r="Q94" s="201">
        <v>0.18</v>
      </c>
      <c r="R94" s="201">
        <v>0.7</v>
      </c>
      <c r="S94" s="201">
        <v>0.43</v>
      </c>
      <c r="T94" s="201">
        <v>0</v>
      </c>
      <c r="U94" s="201">
        <v>2.3199999999999998</v>
      </c>
      <c r="V94" s="201">
        <v>0.23</v>
      </c>
      <c r="W94" s="201">
        <v>0.76</v>
      </c>
      <c r="X94" s="201">
        <v>2.42</v>
      </c>
      <c r="Y94" s="201">
        <v>0</v>
      </c>
      <c r="Z94" s="201">
        <v>4.5599999999999996</v>
      </c>
      <c r="AA94" s="201">
        <v>1.48</v>
      </c>
      <c r="AB94" s="201">
        <v>0</v>
      </c>
      <c r="AC94" s="201">
        <v>0</v>
      </c>
      <c r="AD94" s="201">
        <v>24.92</v>
      </c>
      <c r="AE94" s="201">
        <v>0</v>
      </c>
      <c r="AF94" s="201">
        <v>0</v>
      </c>
      <c r="AG94" s="201">
        <v>76.38</v>
      </c>
      <c r="AH94" s="201">
        <v>0</v>
      </c>
      <c r="AI94" s="201">
        <v>18.39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19</v>
      </c>
      <c r="E95" s="201">
        <v>0</v>
      </c>
      <c r="F95" s="201">
        <v>0</v>
      </c>
      <c r="G95" s="201">
        <v>31</v>
      </c>
      <c r="H95" s="201">
        <v>0</v>
      </c>
      <c r="I95" s="201">
        <v>0</v>
      </c>
      <c r="J95" s="201">
        <v>39.47</v>
      </c>
      <c r="K95" s="201">
        <v>237.34</v>
      </c>
      <c r="L95" s="201">
        <v>4.0999999999999996</v>
      </c>
      <c r="M95" s="201">
        <v>2.38</v>
      </c>
      <c r="N95" s="201">
        <v>1.94</v>
      </c>
      <c r="O95" s="201">
        <v>2.74</v>
      </c>
      <c r="P95" s="201">
        <v>0.93</v>
      </c>
      <c r="Q95" s="201">
        <v>1.9</v>
      </c>
      <c r="R95" s="201">
        <v>0.7</v>
      </c>
      <c r="S95" s="201">
        <v>4.8499999999999996</v>
      </c>
      <c r="T95" s="201">
        <v>0</v>
      </c>
      <c r="U95" s="201">
        <v>2.3199999999999998</v>
      </c>
      <c r="V95" s="201">
        <v>0.23</v>
      </c>
      <c r="W95" s="201">
        <v>0.76</v>
      </c>
      <c r="X95" s="201">
        <v>2.42</v>
      </c>
      <c r="Y95" s="201">
        <v>0</v>
      </c>
      <c r="Z95" s="201">
        <v>4.5599999999999996</v>
      </c>
      <c r="AA95" s="201">
        <v>1.48</v>
      </c>
      <c r="AB95" s="201">
        <v>0</v>
      </c>
      <c r="AC95" s="201">
        <v>0</v>
      </c>
      <c r="AD95" s="201">
        <v>24.92</v>
      </c>
      <c r="AE95" s="201">
        <v>0</v>
      </c>
      <c r="AF95" s="201">
        <v>0</v>
      </c>
      <c r="AG95" s="201">
        <v>76.38</v>
      </c>
      <c r="AH95" s="201">
        <v>0</v>
      </c>
      <c r="AI95" s="201">
        <v>18.39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19</v>
      </c>
      <c r="E96" s="201">
        <v>0</v>
      </c>
      <c r="F96" s="201">
        <v>0</v>
      </c>
      <c r="G96" s="201">
        <v>31</v>
      </c>
      <c r="H96" s="201">
        <v>0</v>
      </c>
      <c r="I96" s="201">
        <v>0</v>
      </c>
      <c r="J96" s="201">
        <v>39.47</v>
      </c>
      <c r="K96" s="201">
        <v>237.34</v>
      </c>
      <c r="L96" s="201">
        <v>4.0999999999999996</v>
      </c>
      <c r="M96" s="201">
        <v>2.38</v>
      </c>
      <c r="N96" s="201">
        <v>1.94</v>
      </c>
      <c r="O96" s="201">
        <v>2.74</v>
      </c>
      <c r="P96" s="201">
        <v>0.93</v>
      </c>
      <c r="Q96" s="201">
        <v>1.9</v>
      </c>
      <c r="R96" s="201">
        <v>0.7</v>
      </c>
      <c r="S96" s="201">
        <v>4.8499999999999996</v>
      </c>
      <c r="T96" s="201">
        <v>0</v>
      </c>
      <c r="U96" s="201">
        <v>2.3199999999999998</v>
      </c>
      <c r="V96" s="201">
        <v>0.23</v>
      </c>
      <c r="W96" s="201">
        <v>0.76</v>
      </c>
      <c r="X96" s="201">
        <v>2.42</v>
      </c>
      <c r="Y96" s="201">
        <v>0</v>
      </c>
      <c r="Z96" s="201">
        <v>4.5599999999999996</v>
      </c>
      <c r="AA96" s="201">
        <v>25.18</v>
      </c>
      <c r="AB96" s="201">
        <v>0</v>
      </c>
      <c r="AC96" s="201">
        <v>0</v>
      </c>
      <c r="AD96" s="201">
        <v>24.92</v>
      </c>
      <c r="AE96" s="201">
        <v>0</v>
      </c>
      <c r="AF96" s="201">
        <v>0</v>
      </c>
      <c r="AG96" s="201">
        <v>76.38</v>
      </c>
      <c r="AH96" s="201">
        <v>0</v>
      </c>
      <c r="AI96" s="201">
        <v>18.39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19</v>
      </c>
      <c r="E97" s="201">
        <v>0</v>
      </c>
      <c r="F97" s="201">
        <v>0</v>
      </c>
      <c r="G97" s="201">
        <v>31</v>
      </c>
      <c r="H97" s="201">
        <v>0</v>
      </c>
      <c r="I97" s="201">
        <v>0</v>
      </c>
      <c r="J97" s="201">
        <v>39.47</v>
      </c>
      <c r="K97" s="201">
        <v>237.34</v>
      </c>
      <c r="L97" s="201">
        <v>4.0999999999999996</v>
      </c>
      <c r="M97" s="201">
        <v>2.38</v>
      </c>
      <c r="N97" s="201">
        <v>1.94</v>
      </c>
      <c r="O97" s="201">
        <v>2.74</v>
      </c>
      <c r="P97" s="201">
        <v>0.93</v>
      </c>
      <c r="Q97" s="201">
        <v>1.9</v>
      </c>
      <c r="R97" s="201">
        <v>8.61</v>
      </c>
      <c r="S97" s="201">
        <v>4.8499999999999996</v>
      </c>
      <c r="T97" s="201">
        <v>0</v>
      </c>
      <c r="U97" s="201">
        <v>2.3199999999999998</v>
      </c>
      <c r="V97" s="201">
        <v>0.23</v>
      </c>
      <c r="W97" s="201">
        <v>0.76</v>
      </c>
      <c r="X97" s="201">
        <v>2.42</v>
      </c>
      <c r="Y97" s="201">
        <v>0</v>
      </c>
      <c r="Z97" s="201">
        <v>4.5599999999999996</v>
      </c>
      <c r="AA97" s="201">
        <v>25.18</v>
      </c>
      <c r="AB97" s="201">
        <v>0</v>
      </c>
      <c r="AC97" s="201">
        <v>0</v>
      </c>
      <c r="AD97" s="201">
        <v>24.92</v>
      </c>
      <c r="AE97" s="201">
        <v>0</v>
      </c>
      <c r="AF97" s="201">
        <v>0</v>
      </c>
      <c r="AG97" s="201">
        <v>76.38</v>
      </c>
      <c r="AH97" s="201">
        <v>0</v>
      </c>
      <c r="AI97" s="201">
        <v>18.39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19</v>
      </c>
      <c r="E98" s="201">
        <v>0</v>
      </c>
      <c r="F98" s="201">
        <v>0</v>
      </c>
      <c r="G98" s="201">
        <v>31</v>
      </c>
      <c r="H98" s="201">
        <v>0</v>
      </c>
      <c r="I98" s="201">
        <v>0</v>
      </c>
      <c r="J98" s="201">
        <v>39.47</v>
      </c>
      <c r="K98" s="201">
        <v>237.34</v>
      </c>
      <c r="L98" s="201">
        <v>4.0999999999999996</v>
      </c>
      <c r="M98" s="201">
        <v>2.38</v>
      </c>
      <c r="N98" s="201">
        <v>1.94</v>
      </c>
      <c r="O98" s="201">
        <v>2.74</v>
      </c>
      <c r="P98" s="201">
        <v>0.93</v>
      </c>
      <c r="Q98" s="201">
        <v>1.9</v>
      </c>
      <c r="R98" s="201">
        <v>8.61</v>
      </c>
      <c r="S98" s="201">
        <v>4.8499999999999996</v>
      </c>
      <c r="T98" s="201">
        <v>0</v>
      </c>
      <c r="U98" s="201">
        <v>2.3199999999999998</v>
      </c>
      <c r="V98" s="201">
        <v>0.23</v>
      </c>
      <c r="W98" s="201">
        <v>0.76</v>
      </c>
      <c r="X98" s="201">
        <v>2.42</v>
      </c>
      <c r="Y98" s="201">
        <v>0</v>
      </c>
      <c r="Z98" s="201">
        <v>4.5599999999999996</v>
      </c>
      <c r="AA98" s="201">
        <v>25.18</v>
      </c>
      <c r="AB98" s="201">
        <v>0</v>
      </c>
      <c r="AC98" s="201">
        <v>0</v>
      </c>
      <c r="AD98" s="201">
        <v>24.92</v>
      </c>
      <c r="AE98" s="201">
        <v>0</v>
      </c>
      <c r="AF98" s="201">
        <v>0</v>
      </c>
      <c r="AG98" s="201">
        <v>76.38</v>
      </c>
      <c r="AH98" s="201">
        <v>0</v>
      </c>
      <c r="AI98" s="201">
        <v>18.39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0.45672000000000001</v>
      </c>
      <c r="E99">
        <f t="shared" si="0"/>
        <v>0</v>
      </c>
      <c r="F99">
        <f t="shared" si="0"/>
        <v>0</v>
      </c>
      <c r="G99">
        <f t="shared" si="0"/>
        <v>0.74301000000000039</v>
      </c>
      <c r="H99">
        <f t="shared" si="0"/>
        <v>0</v>
      </c>
      <c r="I99">
        <f t="shared" si="0"/>
        <v>0</v>
      </c>
      <c r="J99">
        <f t="shared" si="0"/>
        <v>0.94727999999999801</v>
      </c>
      <c r="K99">
        <f t="shared" si="0"/>
        <v>3.0596525000000003</v>
      </c>
      <c r="L99">
        <f t="shared" si="0"/>
        <v>5.1840000000000053E-2</v>
      </c>
      <c r="M99">
        <f t="shared" si="0"/>
        <v>0.15347499999999992</v>
      </c>
      <c r="N99">
        <f t="shared" si="0"/>
        <v>0.1261550000000001</v>
      </c>
      <c r="O99">
        <f t="shared" si="0"/>
        <v>0.17952500000000013</v>
      </c>
      <c r="P99">
        <f t="shared" si="0"/>
        <v>4.3820000000000074E-2</v>
      </c>
      <c r="Q99">
        <f t="shared" si="0"/>
        <v>2.6305000000000054E-2</v>
      </c>
      <c r="R99">
        <f t="shared" si="0"/>
        <v>9.7007499999999927E-2</v>
      </c>
      <c r="S99">
        <f t="shared" si="0"/>
        <v>6.3687500000000022E-2</v>
      </c>
      <c r="T99">
        <f t="shared" si="0"/>
        <v>0</v>
      </c>
      <c r="U99">
        <f t="shared" si="0"/>
        <v>5.5679999999999889E-2</v>
      </c>
      <c r="V99">
        <f t="shared" si="0"/>
        <v>3.2937500000000008E-2</v>
      </c>
      <c r="W99">
        <f t="shared" si="0"/>
        <v>7.5632499999999853E-2</v>
      </c>
      <c r="X99">
        <f t="shared" si="0"/>
        <v>0.24067999999999981</v>
      </c>
      <c r="Y99">
        <f t="shared" si="0"/>
        <v>0</v>
      </c>
      <c r="Z99">
        <f t="shared" si="0"/>
        <v>0.63015749999999915</v>
      </c>
      <c r="AA99">
        <f t="shared" si="0"/>
        <v>0.27843000000000007</v>
      </c>
      <c r="AB99">
        <f t="shared" si="0"/>
        <v>0</v>
      </c>
      <c r="AC99">
        <f t="shared" si="0"/>
        <v>0</v>
      </c>
      <c r="AD99">
        <f t="shared" si="0"/>
        <v>0.59808000000000083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0.36246749999999961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45356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</v>
      </c>
      <c r="C27" s="94">
        <f>'IDT-1 Calculation'!DG27</f>
        <v>-1.27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-1.73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42</v>
      </c>
      <c r="C29" s="94">
        <f>'IDT-1 Calculation'!DG29</f>
        <v>-42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1</v>
      </c>
      <c r="C30" s="94">
        <f>'IDT-1 Calculation'!DG30</f>
        <v>-1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18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-18</v>
      </c>
      <c r="G31" s="99">
        <f t="shared" si="0"/>
        <v>0</v>
      </c>
    </row>
    <row r="32" spans="1:7">
      <c r="A32" s="98" t="s">
        <v>74</v>
      </c>
      <c r="B32" s="94">
        <f>'IDT-1 Calculation'!DF32</f>
        <v>67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-67</v>
      </c>
      <c r="G32" s="99">
        <f t="shared" si="0"/>
        <v>0</v>
      </c>
    </row>
    <row r="33" spans="1:7">
      <c r="A33" s="98" t="s">
        <v>75</v>
      </c>
      <c r="B33" s="94">
        <f>'IDT-1 Calculation'!DF33</f>
        <v>98</v>
      </c>
      <c r="C33" s="94">
        <f>'IDT-1 Calculation'!DG33</f>
        <v>-35</v>
      </c>
      <c r="D33" s="94">
        <f>'IDT-1 Calculation'!DH33</f>
        <v>0</v>
      </c>
      <c r="E33" s="94">
        <f>'IDT-1 Calculation'!DI33</f>
        <v>0</v>
      </c>
      <c r="F33" s="94">
        <f>'IDT-1 Calculation'!DJ33</f>
        <v>-63</v>
      </c>
      <c r="G33" s="99">
        <f t="shared" si="0"/>
        <v>0</v>
      </c>
    </row>
    <row r="34" spans="1:7">
      <c r="A34" s="98" t="s">
        <v>76</v>
      </c>
      <c r="B34" s="94">
        <f>'IDT-1 Calculation'!DF34</f>
        <v>107</v>
      </c>
      <c r="C34" s="94">
        <f>'IDT-1 Calculation'!DG34</f>
        <v>-30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-77</v>
      </c>
      <c r="G34" s="99">
        <f t="shared" si="0"/>
        <v>0</v>
      </c>
    </row>
    <row r="35" spans="1:7">
      <c r="A35" s="98" t="s">
        <v>77</v>
      </c>
      <c r="B35" s="94">
        <f>'IDT-1 Calculation'!DF35</f>
        <v>98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-98</v>
      </c>
      <c r="G35" s="99">
        <f t="shared" si="0"/>
        <v>0</v>
      </c>
    </row>
    <row r="36" spans="1:7">
      <c r="A36" s="98" t="s">
        <v>78</v>
      </c>
      <c r="B36" s="94">
        <f>'IDT-1 Calculation'!DF36</f>
        <v>86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-86</v>
      </c>
      <c r="G36" s="99">
        <f t="shared" si="0"/>
        <v>0</v>
      </c>
    </row>
    <row r="37" spans="1:7">
      <c r="A37" s="98" t="s">
        <v>79</v>
      </c>
      <c r="B37" s="94">
        <f>'IDT-1 Calculation'!DF37</f>
        <v>59</v>
      </c>
      <c r="C37" s="94">
        <f>'IDT-1 Calculation'!DG37</f>
        <v>-4</v>
      </c>
      <c r="D37" s="94">
        <f>'IDT-1 Calculation'!DH37</f>
        <v>0</v>
      </c>
      <c r="E37" s="94">
        <f>'IDT-1 Calculation'!DI37</f>
        <v>0</v>
      </c>
      <c r="F37" s="94">
        <f>'IDT-1 Calculation'!DJ37</f>
        <v>-55</v>
      </c>
      <c r="G37" s="99">
        <f t="shared" si="0"/>
        <v>0</v>
      </c>
    </row>
    <row r="38" spans="1:7">
      <c r="A38" s="98" t="s">
        <v>80</v>
      </c>
      <c r="B38" s="94">
        <f>'IDT-1 Calculation'!DF38</f>
        <v>9</v>
      </c>
      <c r="C38" s="94">
        <f>'IDT-1 Calculation'!DG38</f>
        <v>-3.81</v>
      </c>
      <c r="D38" s="94">
        <f>'IDT-1 Calculation'!DH38</f>
        <v>0</v>
      </c>
      <c r="E38" s="94">
        <f>'IDT-1 Calculation'!DI38</f>
        <v>0</v>
      </c>
      <c r="F38" s="94">
        <f>'IDT-1 Calculation'!DJ38</f>
        <v>-5.19</v>
      </c>
      <c r="G38" s="99">
        <f t="shared" si="0"/>
        <v>0</v>
      </c>
    </row>
    <row r="39" spans="1:7">
      <c r="A39" s="98" t="s">
        <v>81</v>
      </c>
      <c r="B39" s="94">
        <f>'IDT-1 Calculation'!DF39</f>
        <v>126</v>
      </c>
      <c r="C39" s="94">
        <f>'IDT-1 Calculation'!DG39</f>
        <v>-44</v>
      </c>
      <c r="D39" s="94">
        <f>'IDT-1 Calculation'!DH39</f>
        <v>0</v>
      </c>
      <c r="E39" s="94">
        <f>'IDT-1 Calculation'!DI39</f>
        <v>0</v>
      </c>
      <c r="F39" s="94">
        <f>'IDT-1 Calculation'!DJ39</f>
        <v>-82</v>
      </c>
      <c r="G39" s="99">
        <f t="shared" si="0"/>
        <v>0</v>
      </c>
    </row>
    <row r="40" spans="1:7">
      <c r="A40" s="98" t="s">
        <v>82</v>
      </c>
      <c r="B40" s="94">
        <f>'IDT-1 Calculation'!DF40</f>
        <v>89</v>
      </c>
      <c r="C40" s="94">
        <f>'IDT-1 Calculation'!DG40</f>
        <v>-37.679000000000002</v>
      </c>
      <c r="D40" s="94">
        <f>'IDT-1 Calculation'!DH40</f>
        <v>0</v>
      </c>
      <c r="E40" s="94">
        <f>'IDT-1 Calculation'!DI40</f>
        <v>0</v>
      </c>
      <c r="F40" s="94">
        <f>'IDT-1 Calculation'!DJ40</f>
        <v>-51.320999999999998</v>
      </c>
      <c r="G40" s="99">
        <f t="shared" si="0"/>
        <v>0</v>
      </c>
    </row>
    <row r="41" spans="1:7">
      <c r="A41" s="98" t="s">
        <v>83</v>
      </c>
      <c r="B41" s="94">
        <f>'IDT-1 Calculation'!DF41</f>
        <v>39</v>
      </c>
      <c r="C41" s="94">
        <f>'IDT-1 Calculation'!DG41</f>
        <v>-39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77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-77</v>
      </c>
      <c r="G80" s="99">
        <f t="shared" si="1"/>
        <v>0</v>
      </c>
    </row>
    <row r="81" spans="1:7">
      <c r="A81" s="98" t="s">
        <v>123</v>
      </c>
      <c r="B81" s="94">
        <f>'IDT-1 Calculation'!DF81</f>
        <v>88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-88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25.896999999999998</v>
      </c>
      <c r="C87" s="94">
        <f>'IDT-1 Calculation'!DG87</f>
        <v>-7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-18.896999999999998</v>
      </c>
      <c r="G87" s="99">
        <f t="shared" si="1"/>
        <v>0</v>
      </c>
    </row>
    <row r="88" spans="1:7">
      <c r="A88" s="98" t="s">
        <v>130</v>
      </c>
      <c r="B88" s="94">
        <f>'IDT-1 Calculation'!DF88</f>
        <v>36.129999999999995</v>
      </c>
      <c r="C88" s="94">
        <f>'IDT-1 Calculation'!DG88</f>
        <v>-17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-19.13</v>
      </c>
      <c r="G88" s="99">
        <f t="shared" si="1"/>
        <v>0</v>
      </c>
    </row>
    <row r="89" spans="1:7">
      <c r="A89" s="98" t="s">
        <v>131</v>
      </c>
      <c r="B89" s="94">
        <f>'IDT-1 Calculation'!DF89</f>
        <v>59.28</v>
      </c>
      <c r="C89" s="94">
        <f>'IDT-1 Calculation'!DG89</f>
        <v>-27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-32.28</v>
      </c>
      <c r="G89" s="99">
        <f t="shared" si="1"/>
        <v>0</v>
      </c>
    </row>
    <row r="90" spans="1:7">
      <c r="A90" s="98" t="s">
        <v>132</v>
      </c>
      <c r="B90" s="94">
        <f>'IDT-1 Calculation'!DF90</f>
        <v>73.119</v>
      </c>
      <c r="C90" s="94">
        <f>'IDT-1 Calculation'!DG90</f>
        <v>-37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-36.119</v>
      </c>
      <c r="G90" s="99">
        <f t="shared" si="1"/>
        <v>0</v>
      </c>
    </row>
    <row r="91" spans="1:7">
      <c r="A91" s="98" t="s">
        <v>133</v>
      </c>
      <c r="B91" s="94">
        <f>'IDT-1 Calculation'!DF91</f>
        <v>67.811000000000007</v>
      </c>
      <c r="C91" s="94">
        <f>'IDT-1 Calculation'!DG91</f>
        <v>-27</v>
      </c>
      <c r="D91" s="94">
        <f>'IDT-1 Calculation'!DH91</f>
        <v>0</v>
      </c>
      <c r="E91" s="94">
        <f>'IDT-1 Calculation'!DI91</f>
        <v>0</v>
      </c>
      <c r="F91" s="94">
        <f>'IDT-1 Calculation'!DJ91</f>
        <v>-40.811</v>
      </c>
      <c r="G91" s="99">
        <f t="shared" si="1"/>
        <v>0</v>
      </c>
    </row>
    <row r="92" spans="1:7">
      <c r="A92" s="98" t="s">
        <v>134</v>
      </c>
      <c r="B92" s="94">
        <f>'IDT-1 Calculation'!DF92</f>
        <v>59</v>
      </c>
      <c r="C92" s="94">
        <f>'IDT-1 Calculation'!DG92</f>
        <v>-24.978000000000002</v>
      </c>
      <c r="D92" s="94">
        <f>'IDT-1 Calculation'!DH92</f>
        <v>0</v>
      </c>
      <c r="E92" s="94">
        <f>'IDT-1 Calculation'!DI92</f>
        <v>0</v>
      </c>
      <c r="F92" s="94">
        <f>'IDT-1 Calculation'!DJ92</f>
        <v>-34.021999999999998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14</v>
      </c>
      <c r="C93" s="94">
        <f>'IDT-1 Calculation'!DG93</f>
        <v>-5.9269999999999996</v>
      </c>
      <c r="D93" s="94">
        <f>'IDT-1 Calculation'!DH93</f>
        <v>0</v>
      </c>
      <c r="E93" s="94">
        <f>'IDT-1 Calculation'!DI93</f>
        <v>0</v>
      </c>
      <c r="F93" s="94">
        <f>'IDT-1 Calculation'!DJ93</f>
        <v>-8.0730000000000004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0.33555924999999998</v>
      </c>
      <c r="C99" s="110">
        <f>SUM(C3:C98)/4000</f>
        <v>-9.5916000000000015E-2</v>
      </c>
      <c r="D99" s="110">
        <f>SUM(D3:D98)/4000</f>
        <v>0</v>
      </c>
      <c r="E99" s="110">
        <f>SUM(E3:E98)/4000</f>
        <v>0</v>
      </c>
      <c r="F99" s="110">
        <f>SUM(F3:F98)/4000</f>
        <v>-0.23964325000000006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10.99</v>
      </c>
      <c r="E3" s="201">
        <v>0</v>
      </c>
      <c r="F3" s="201">
        <v>0</v>
      </c>
      <c r="G3" s="201">
        <v>17.93</v>
      </c>
      <c r="H3" s="201">
        <v>0</v>
      </c>
      <c r="I3" s="201">
        <v>0</v>
      </c>
      <c r="J3" s="201">
        <v>22.83</v>
      </c>
      <c r="K3" s="201">
        <v>16.489999999999998</v>
      </c>
      <c r="L3" s="201">
        <v>30.67</v>
      </c>
      <c r="M3" s="201">
        <v>0</v>
      </c>
      <c r="N3" s="201">
        <v>2.09</v>
      </c>
      <c r="O3" s="201">
        <v>1.56</v>
      </c>
      <c r="P3" s="201">
        <v>2.3199999999999998</v>
      </c>
      <c r="Q3" s="201">
        <v>0.84</v>
      </c>
      <c r="R3" s="201">
        <v>4.49</v>
      </c>
      <c r="S3" s="201">
        <v>3.75</v>
      </c>
      <c r="T3" s="201">
        <v>0</v>
      </c>
      <c r="U3" s="201">
        <v>12.34</v>
      </c>
      <c r="V3" s="201">
        <v>2.38</v>
      </c>
      <c r="W3" s="201">
        <v>6.01</v>
      </c>
      <c r="X3" s="201">
        <v>18.22</v>
      </c>
      <c r="Y3" s="201">
        <v>0</v>
      </c>
      <c r="Z3" s="201">
        <v>37.950000000000003</v>
      </c>
      <c r="AA3" s="201">
        <v>12.32</v>
      </c>
      <c r="AB3" s="201">
        <v>0</v>
      </c>
      <c r="AC3" s="201">
        <v>0</v>
      </c>
      <c r="AD3" s="201">
        <v>13.64</v>
      </c>
      <c r="AE3" s="201">
        <v>0</v>
      </c>
      <c r="AF3" s="201">
        <v>0</v>
      </c>
      <c r="AG3" s="201">
        <v>43.39</v>
      </c>
      <c r="AH3" s="201">
        <v>0</v>
      </c>
      <c r="AI3" s="201">
        <v>10.45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10.99</v>
      </c>
      <c r="E4" s="201">
        <v>0</v>
      </c>
      <c r="F4" s="201">
        <v>0</v>
      </c>
      <c r="G4" s="201">
        <v>17.93</v>
      </c>
      <c r="H4" s="201">
        <v>0</v>
      </c>
      <c r="I4" s="201">
        <v>0</v>
      </c>
      <c r="J4" s="201">
        <v>22.83</v>
      </c>
      <c r="K4" s="201">
        <v>24.02</v>
      </c>
      <c r="L4" s="201">
        <v>30.67</v>
      </c>
      <c r="M4" s="201">
        <v>0</v>
      </c>
      <c r="N4" s="201">
        <v>2.09</v>
      </c>
      <c r="O4" s="201">
        <v>1.56</v>
      </c>
      <c r="P4" s="201">
        <v>2.3199999999999998</v>
      </c>
      <c r="Q4" s="201">
        <v>0.84</v>
      </c>
      <c r="R4" s="201">
        <v>5.85</v>
      </c>
      <c r="S4" s="201">
        <v>3.75</v>
      </c>
      <c r="T4" s="201">
        <v>0</v>
      </c>
      <c r="U4" s="201">
        <v>12.34</v>
      </c>
      <c r="V4" s="201">
        <v>2.38</v>
      </c>
      <c r="W4" s="201">
        <v>6.01</v>
      </c>
      <c r="X4" s="201">
        <v>18.22</v>
      </c>
      <c r="Y4" s="201">
        <v>0</v>
      </c>
      <c r="Z4" s="201">
        <v>37.950000000000003</v>
      </c>
      <c r="AA4" s="201">
        <v>12.32</v>
      </c>
      <c r="AB4" s="201">
        <v>0</v>
      </c>
      <c r="AC4" s="201">
        <v>0</v>
      </c>
      <c r="AD4" s="201">
        <v>13.64</v>
      </c>
      <c r="AE4" s="201">
        <v>0</v>
      </c>
      <c r="AF4" s="201">
        <v>0</v>
      </c>
      <c r="AG4" s="201">
        <v>43.39</v>
      </c>
      <c r="AH4" s="201">
        <v>0</v>
      </c>
      <c r="AI4" s="201">
        <v>10.45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10.99</v>
      </c>
      <c r="E5" s="201">
        <v>0</v>
      </c>
      <c r="F5" s="201">
        <v>0</v>
      </c>
      <c r="G5" s="201">
        <v>17.93</v>
      </c>
      <c r="H5" s="201">
        <v>0</v>
      </c>
      <c r="I5" s="201">
        <v>0</v>
      </c>
      <c r="J5" s="201">
        <v>22.83</v>
      </c>
      <c r="K5" s="201">
        <v>29.64</v>
      </c>
      <c r="L5" s="201">
        <v>30.67</v>
      </c>
      <c r="M5" s="201">
        <v>0</v>
      </c>
      <c r="N5" s="201">
        <v>2.09</v>
      </c>
      <c r="O5" s="201">
        <v>1.56</v>
      </c>
      <c r="P5" s="201">
        <v>2.3199999999999998</v>
      </c>
      <c r="Q5" s="201">
        <v>0.84</v>
      </c>
      <c r="R5" s="201">
        <v>5.07</v>
      </c>
      <c r="S5" s="201">
        <v>2.85</v>
      </c>
      <c r="T5" s="201">
        <v>0</v>
      </c>
      <c r="U5" s="201">
        <v>12.34</v>
      </c>
      <c r="V5" s="201">
        <v>1.45</v>
      </c>
      <c r="W5" s="201">
        <v>3.41</v>
      </c>
      <c r="X5" s="201">
        <v>10.65</v>
      </c>
      <c r="Y5" s="201">
        <v>0</v>
      </c>
      <c r="Z5" s="201">
        <v>37.950000000000003</v>
      </c>
      <c r="AA5" s="201">
        <v>12.32</v>
      </c>
      <c r="AB5" s="201">
        <v>0</v>
      </c>
      <c r="AC5" s="201">
        <v>0</v>
      </c>
      <c r="AD5" s="201">
        <v>13.64</v>
      </c>
      <c r="AE5" s="201">
        <v>0</v>
      </c>
      <c r="AF5" s="201">
        <v>0</v>
      </c>
      <c r="AG5" s="201">
        <v>43.39</v>
      </c>
      <c r="AH5" s="201">
        <v>0</v>
      </c>
      <c r="AI5" s="201">
        <v>10.45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10.99</v>
      </c>
      <c r="E6" s="201">
        <v>0</v>
      </c>
      <c r="F6" s="201">
        <v>0</v>
      </c>
      <c r="G6" s="201">
        <v>17.93</v>
      </c>
      <c r="H6" s="201">
        <v>0</v>
      </c>
      <c r="I6" s="201">
        <v>0</v>
      </c>
      <c r="J6" s="201">
        <v>22.83</v>
      </c>
      <c r="K6" s="201">
        <v>33.89</v>
      </c>
      <c r="L6" s="201">
        <v>30.67</v>
      </c>
      <c r="M6" s="201">
        <v>0</v>
      </c>
      <c r="N6" s="201">
        <v>2.09</v>
      </c>
      <c r="O6" s="201">
        <v>1.56</v>
      </c>
      <c r="P6" s="201">
        <v>2.3199999999999998</v>
      </c>
      <c r="Q6" s="201">
        <v>0.84</v>
      </c>
      <c r="R6" s="201">
        <v>5.07</v>
      </c>
      <c r="S6" s="201">
        <v>2.85</v>
      </c>
      <c r="T6" s="201">
        <v>0</v>
      </c>
      <c r="U6" s="201">
        <v>12.34</v>
      </c>
      <c r="V6" s="201">
        <v>1.45</v>
      </c>
      <c r="W6" s="201">
        <v>3.41</v>
      </c>
      <c r="X6" s="201">
        <v>10.65</v>
      </c>
      <c r="Y6" s="201">
        <v>0</v>
      </c>
      <c r="Z6" s="201">
        <v>37.950000000000003</v>
      </c>
      <c r="AA6" s="201">
        <v>12.32</v>
      </c>
      <c r="AB6" s="201">
        <v>0</v>
      </c>
      <c r="AC6" s="201">
        <v>0</v>
      </c>
      <c r="AD6" s="201">
        <v>13.64</v>
      </c>
      <c r="AE6" s="201">
        <v>0</v>
      </c>
      <c r="AF6" s="201">
        <v>0</v>
      </c>
      <c r="AG6" s="201">
        <v>43.39</v>
      </c>
      <c r="AH6" s="201">
        <v>0</v>
      </c>
      <c r="AI6" s="201">
        <v>10.45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10.99</v>
      </c>
      <c r="E7" s="201">
        <v>0</v>
      </c>
      <c r="F7" s="201">
        <v>0</v>
      </c>
      <c r="G7" s="201">
        <v>17.93</v>
      </c>
      <c r="H7" s="201">
        <v>0</v>
      </c>
      <c r="I7" s="201">
        <v>0</v>
      </c>
      <c r="J7" s="201">
        <v>22.83</v>
      </c>
      <c r="K7" s="201">
        <v>38.369999999999997</v>
      </c>
      <c r="L7" s="201">
        <v>30.67</v>
      </c>
      <c r="M7" s="201">
        <v>0</v>
      </c>
      <c r="N7" s="201">
        <v>2.09</v>
      </c>
      <c r="O7" s="201">
        <v>1.56</v>
      </c>
      <c r="P7" s="201">
        <v>2.3199999999999998</v>
      </c>
      <c r="Q7" s="201">
        <v>0.84</v>
      </c>
      <c r="R7" s="201">
        <v>5.07</v>
      </c>
      <c r="S7" s="201">
        <v>2.85</v>
      </c>
      <c r="T7" s="201">
        <v>0</v>
      </c>
      <c r="U7" s="201">
        <v>12.34</v>
      </c>
      <c r="V7" s="201">
        <v>2.38</v>
      </c>
      <c r="W7" s="201">
        <v>5.94</v>
      </c>
      <c r="X7" s="201">
        <v>18.11</v>
      </c>
      <c r="Y7" s="201">
        <v>0</v>
      </c>
      <c r="Z7" s="201">
        <v>37.950000000000003</v>
      </c>
      <c r="AA7" s="201">
        <v>12.32</v>
      </c>
      <c r="AB7" s="201">
        <v>0</v>
      </c>
      <c r="AC7" s="201">
        <v>0</v>
      </c>
      <c r="AD7" s="201">
        <v>13.64</v>
      </c>
      <c r="AE7" s="201">
        <v>0</v>
      </c>
      <c r="AF7" s="201">
        <v>0</v>
      </c>
      <c r="AG7" s="201">
        <v>43.39</v>
      </c>
      <c r="AH7" s="201">
        <v>0</v>
      </c>
      <c r="AI7" s="201">
        <v>10.45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10.99</v>
      </c>
      <c r="E8" s="201">
        <v>0</v>
      </c>
      <c r="F8" s="201">
        <v>0</v>
      </c>
      <c r="G8" s="201">
        <v>17.93</v>
      </c>
      <c r="H8" s="201">
        <v>0</v>
      </c>
      <c r="I8" s="201">
        <v>0</v>
      </c>
      <c r="J8" s="201">
        <v>22.83</v>
      </c>
      <c r="K8" s="201">
        <v>43.29</v>
      </c>
      <c r="L8" s="201">
        <v>30.67</v>
      </c>
      <c r="M8" s="201">
        <v>0</v>
      </c>
      <c r="N8" s="201">
        <v>2.09</v>
      </c>
      <c r="O8" s="201">
        <v>1.56</v>
      </c>
      <c r="P8" s="201">
        <v>2.3199999999999998</v>
      </c>
      <c r="Q8" s="201">
        <v>0.84</v>
      </c>
      <c r="R8" s="201">
        <v>5.07</v>
      </c>
      <c r="S8" s="201">
        <v>2.85</v>
      </c>
      <c r="T8" s="201">
        <v>0</v>
      </c>
      <c r="U8" s="201">
        <v>12.34</v>
      </c>
      <c r="V8" s="201">
        <v>2.38</v>
      </c>
      <c r="W8" s="201">
        <v>5.94</v>
      </c>
      <c r="X8" s="201">
        <v>18.11</v>
      </c>
      <c r="Y8" s="201">
        <v>0</v>
      </c>
      <c r="Z8" s="201">
        <v>37.950000000000003</v>
      </c>
      <c r="AA8" s="201">
        <v>12.32</v>
      </c>
      <c r="AB8" s="201">
        <v>0</v>
      </c>
      <c r="AC8" s="201">
        <v>0</v>
      </c>
      <c r="AD8" s="201">
        <v>13.64</v>
      </c>
      <c r="AE8" s="201">
        <v>0</v>
      </c>
      <c r="AF8" s="201">
        <v>0</v>
      </c>
      <c r="AG8" s="201">
        <v>43.39</v>
      </c>
      <c r="AH8" s="201">
        <v>0</v>
      </c>
      <c r="AI8" s="201">
        <v>10.45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10.99</v>
      </c>
      <c r="E9" s="201">
        <v>0</v>
      </c>
      <c r="F9" s="201">
        <v>0</v>
      </c>
      <c r="G9" s="201">
        <v>17.93</v>
      </c>
      <c r="H9" s="201">
        <v>0</v>
      </c>
      <c r="I9" s="201">
        <v>0</v>
      </c>
      <c r="J9" s="201">
        <v>22.83</v>
      </c>
      <c r="K9" s="201">
        <v>48.65</v>
      </c>
      <c r="L9" s="201">
        <v>30.67</v>
      </c>
      <c r="M9" s="201">
        <v>0</v>
      </c>
      <c r="N9" s="201">
        <v>2.09</v>
      </c>
      <c r="O9" s="201">
        <v>1.56</v>
      </c>
      <c r="P9" s="201">
        <v>2.3199999999999998</v>
      </c>
      <c r="Q9" s="201">
        <v>0.84</v>
      </c>
      <c r="R9" s="201">
        <v>5.07</v>
      </c>
      <c r="S9" s="201">
        <v>2.85</v>
      </c>
      <c r="T9" s="201">
        <v>0</v>
      </c>
      <c r="U9" s="201">
        <v>12.34</v>
      </c>
      <c r="V9" s="201">
        <v>2.38</v>
      </c>
      <c r="W9" s="201">
        <v>5.94</v>
      </c>
      <c r="X9" s="201">
        <v>18.11</v>
      </c>
      <c r="Y9" s="201">
        <v>0</v>
      </c>
      <c r="Z9" s="201">
        <v>37.950000000000003</v>
      </c>
      <c r="AA9" s="201">
        <v>12.32</v>
      </c>
      <c r="AB9" s="201">
        <v>0</v>
      </c>
      <c r="AC9" s="201">
        <v>0</v>
      </c>
      <c r="AD9" s="201">
        <v>13.64</v>
      </c>
      <c r="AE9" s="201">
        <v>0</v>
      </c>
      <c r="AF9" s="201">
        <v>0</v>
      </c>
      <c r="AG9" s="201">
        <v>43.39</v>
      </c>
      <c r="AH9" s="201">
        <v>0</v>
      </c>
      <c r="AI9" s="201">
        <v>10.45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10.99</v>
      </c>
      <c r="E10" s="201">
        <v>0</v>
      </c>
      <c r="F10" s="201">
        <v>0</v>
      </c>
      <c r="G10" s="201">
        <v>17.93</v>
      </c>
      <c r="H10" s="201">
        <v>0</v>
      </c>
      <c r="I10" s="201">
        <v>0</v>
      </c>
      <c r="J10" s="201">
        <v>22.83</v>
      </c>
      <c r="K10" s="201">
        <v>54.01</v>
      </c>
      <c r="L10" s="201">
        <v>30.67</v>
      </c>
      <c r="M10" s="201">
        <v>0</v>
      </c>
      <c r="N10" s="201">
        <v>2.09</v>
      </c>
      <c r="O10" s="201">
        <v>1.56</v>
      </c>
      <c r="P10" s="201">
        <v>2.3199999999999998</v>
      </c>
      <c r="Q10" s="201">
        <v>0.84</v>
      </c>
      <c r="R10" s="201">
        <v>5.07</v>
      </c>
      <c r="S10" s="201">
        <v>2.85</v>
      </c>
      <c r="T10" s="201">
        <v>0</v>
      </c>
      <c r="U10" s="201">
        <v>12.34</v>
      </c>
      <c r="V10" s="201">
        <v>2.38</v>
      </c>
      <c r="W10" s="201">
        <v>5.94</v>
      </c>
      <c r="X10" s="201">
        <v>18.11</v>
      </c>
      <c r="Y10" s="201">
        <v>0</v>
      </c>
      <c r="Z10" s="201">
        <v>37.950000000000003</v>
      </c>
      <c r="AA10" s="201">
        <v>12.32</v>
      </c>
      <c r="AB10" s="201">
        <v>0</v>
      </c>
      <c r="AC10" s="201">
        <v>0</v>
      </c>
      <c r="AD10" s="201">
        <v>13.64</v>
      </c>
      <c r="AE10" s="201">
        <v>0</v>
      </c>
      <c r="AF10" s="201">
        <v>0</v>
      </c>
      <c r="AG10" s="201">
        <v>43.39</v>
      </c>
      <c r="AH10" s="201">
        <v>0</v>
      </c>
      <c r="AI10" s="201">
        <v>10.45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10.99</v>
      </c>
      <c r="E11" s="201">
        <v>0</v>
      </c>
      <c r="F11" s="201">
        <v>0</v>
      </c>
      <c r="G11" s="201">
        <v>17.93</v>
      </c>
      <c r="H11" s="201">
        <v>0</v>
      </c>
      <c r="I11" s="201">
        <v>0</v>
      </c>
      <c r="J11" s="201">
        <v>22.83</v>
      </c>
      <c r="K11" s="201">
        <v>14.36</v>
      </c>
      <c r="L11" s="201">
        <v>30.67</v>
      </c>
      <c r="M11" s="201">
        <v>0</v>
      </c>
      <c r="N11" s="201">
        <v>2.09</v>
      </c>
      <c r="O11" s="201">
        <v>1.56</v>
      </c>
      <c r="P11" s="201">
        <v>2.3199999999999998</v>
      </c>
      <c r="Q11" s="201">
        <v>0.84</v>
      </c>
      <c r="R11" s="201">
        <v>4.99</v>
      </c>
      <c r="S11" s="201">
        <v>2.85</v>
      </c>
      <c r="T11" s="201">
        <v>0</v>
      </c>
      <c r="U11" s="201">
        <v>12.34</v>
      </c>
      <c r="V11" s="201">
        <v>2.38</v>
      </c>
      <c r="W11" s="201">
        <v>6.01</v>
      </c>
      <c r="X11" s="201">
        <v>18.22</v>
      </c>
      <c r="Y11" s="201">
        <v>0</v>
      </c>
      <c r="Z11" s="201">
        <v>37.950000000000003</v>
      </c>
      <c r="AA11" s="201">
        <v>12.32</v>
      </c>
      <c r="AB11" s="201">
        <v>0</v>
      </c>
      <c r="AC11" s="201">
        <v>0</v>
      </c>
      <c r="AD11" s="201">
        <v>13.64</v>
      </c>
      <c r="AE11" s="201">
        <v>0</v>
      </c>
      <c r="AF11" s="201">
        <v>0</v>
      </c>
      <c r="AG11" s="201">
        <v>43.39</v>
      </c>
      <c r="AH11" s="201">
        <v>0</v>
      </c>
      <c r="AI11" s="201">
        <v>10.45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10.99</v>
      </c>
      <c r="E12" s="201">
        <v>0</v>
      </c>
      <c r="F12" s="201">
        <v>0</v>
      </c>
      <c r="G12" s="201">
        <v>17.93</v>
      </c>
      <c r="H12" s="201">
        <v>0</v>
      </c>
      <c r="I12" s="201">
        <v>0</v>
      </c>
      <c r="J12" s="201">
        <v>22.83</v>
      </c>
      <c r="K12" s="201">
        <v>13.66</v>
      </c>
      <c r="L12" s="201">
        <v>30.67</v>
      </c>
      <c r="M12" s="201">
        <v>0</v>
      </c>
      <c r="N12" s="201">
        <v>2.09</v>
      </c>
      <c r="O12" s="201">
        <v>1.56</v>
      </c>
      <c r="P12" s="201">
        <v>2.3199999999999998</v>
      </c>
      <c r="Q12" s="201">
        <v>0.84</v>
      </c>
      <c r="R12" s="201">
        <v>4.99</v>
      </c>
      <c r="S12" s="201">
        <v>2.85</v>
      </c>
      <c r="T12" s="201">
        <v>0</v>
      </c>
      <c r="U12" s="201">
        <v>12.34</v>
      </c>
      <c r="V12" s="201">
        <v>2.38</v>
      </c>
      <c r="W12" s="201">
        <v>6.01</v>
      </c>
      <c r="X12" s="201">
        <v>18.22</v>
      </c>
      <c r="Y12" s="201">
        <v>0</v>
      </c>
      <c r="Z12" s="201">
        <v>37.950000000000003</v>
      </c>
      <c r="AA12" s="201">
        <v>12.32</v>
      </c>
      <c r="AB12" s="201">
        <v>0</v>
      </c>
      <c r="AC12" s="201">
        <v>0</v>
      </c>
      <c r="AD12" s="201">
        <v>13.64</v>
      </c>
      <c r="AE12" s="201">
        <v>0</v>
      </c>
      <c r="AF12" s="201">
        <v>0</v>
      </c>
      <c r="AG12" s="201">
        <v>43.39</v>
      </c>
      <c r="AH12" s="201">
        <v>0</v>
      </c>
      <c r="AI12" s="201">
        <v>10.45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10.99</v>
      </c>
      <c r="E13" s="201">
        <v>0</v>
      </c>
      <c r="F13" s="201">
        <v>0</v>
      </c>
      <c r="G13" s="201">
        <v>17.93</v>
      </c>
      <c r="H13" s="201">
        <v>0</v>
      </c>
      <c r="I13" s="201">
        <v>0</v>
      </c>
      <c r="J13" s="201">
        <v>22.83</v>
      </c>
      <c r="K13" s="201">
        <v>13.19</v>
      </c>
      <c r="L13" s="201">
        <v>30.67</v>
      </c>
      <c r="M13" s="201">
        <v>0</v>
      </c>
      <c r="N13" s="201">
        <v>2.09</v>
      </c>
      <c r="O13" s="201">
        <v>1.56</v>
      </c>
      <c r="P13" s="201">
        <v>2.3199999999999998</v>
      </c>
      <c r="Q13" s="201">
        <v>0.84</v>
      </c>
      <c r="R13" s="201">
        <v>4.99</v>
      </c>
      <c r="S13" s="201">
        <v>2.85</v>
      </c>
      <c r="T13" s="201">
        <v>0</v>
      </c>
      <c r="U13" s="201">
        <v>12.34</v>
      </c>
      <c r="V13" s="201">
        <v>2.38</v>
      </c>
      <c r="W13" s="201">
        <v>6.01</v>
      </c>
      <c r="X13" s="201">
        <v>18.22</v>
      </c>
      <c r="Y13" s="201">
        <v>0</v>
      </c>
      <c r="Z13" s="201">
        <v>37.950000000000003</v>
      </c>
      <c r="AA13" s="201">
        <v>12.32</v>
      </c>
      <c r="AB13" s="201">
        <v>0</v>
      </c>
      <c r="AC13" s="201">
        <v>0</v>
      </c>
      <c r="AD13" s="201">
        <v>13.64</v>
      </c>
      <c r="AE13" s="201">
        <v>0</v>
      </c>
      <c r="AF13" s="201">
        <v>0</v>
      </c>
      <c r="AG13" s="201">
        <v>43.39</v>
      </c>
      <c r="AH13" s="201">
        <v>0</v>
      </c>
      <c r="AI13" s="201">
        <v>10.45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10.99</v>
      </c>
      <c r="E14" s="201">
        <v>0</v>
      </c>
      <c r="F14" s="201">
        <v>0</v>
      </c>
      <c r="G14" s="201">
        <v>17.93</v>
      </c>
      <c r="H14" s="201">
        <v>0</v>
      </c>
      <c r="I14" s="201">
        <v>0</v>
      </c>
      <c r="J14" s="201">
        <v>22.83</v>
      </c>
      <c r="K14" s="201">
        <v>12.71</v>
      </c>
      <c r="L14" s="201">
        <v>30.67</v>
      </c>
      <c r="M14" s="201">
        <v>0</v>
      </c>
      <c r="N14" s="201">
        <v>2.09</v>
      </c>
      <c r="O14" s="201">
        <v>1.56</v>
      </c>
      <c r="P14" s="201">
        <v>2.3199999999999998</v>
      </c>
      <c r="Q14" s="201">
        <v>0.84</v>
      </c>
      <c r="R14" s="201">
        <v>4.99</v>
      </c>
      <c r="S14" s="201">
        <v>2.85</v>
      </c>
      <c r="T14" s="201">
        <v>0</v>
      </c>
      <c r="U14" s="201">
        <v>12.34</v>
      </c>
      <c r="V14" s="201">
        <v>2.38</v>
      </c>
      <c r="W14" s="201">
        <v>6.01</v>
      </c>
      <c r="X14" s="201">
        <v>18.22</v>
      </c>
      <c r="Y14" s="201">
        <v>0</v>
      </c>
      <c r="Z14" s="201">
        <v>37.950000000000003</v>
      </c>
      <c r="AA14" s="201">
        <v>12.32</v>
      </c>
      <c r="AB14" s="201">
        <v>0</v>
      </c>
      <c r="AC14" s="201">
        <v>0</v>
      </c>
      <c r="AD14" s="201">
        <v>13.64</v>
      </c>
      <c r="AE14" s="201">
        <v>0</v>
      </c>
      <c r="AF14" s="201">
        <v>0</v>
      </c>
      <c r="AG14" s="201">
        <v>43.39</v>
      </c>
      <c r="AH14" s="201">
        <v>0</v>
      </c>
      <c r="AI14" s="201">
        <v>10.45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10.99</v>
      </c>
      <c r="E15" s="201">
        <v>0</v>
      </c>
      <c r="F15" s="201">
        <v>0</v>
      </c>
      <c r="G15" s="201">
        <v>17.93</v>
      </c>
      <c r="H15" s="201">
        <v>0</v>
      </c>
      <c r="I15" s="201">
        <v>0</v>
      </c>
      <c r="J15" s="201">
        <v>22.83</v>
      </c>
      <c r="K15" s="201">
        <v>14.38</v>
      </c>
      <c r="L15" s="201">
        <v>30.67</v>
      </c>
      <c r="M15" s="201">
        <v>0</v>
      </c>
      <c r="N15" s="201">
        <v>2.09</v>
      </c>
      <c r="O15" s="201">
        <v>1.56</v>
      </c>
      <c r="P15" s="201">
        <v>2.3199999999999998</v>
      </c>
      <c r="Q15" s="201">
        <v>0.84</v>
      </c>
      <c r="R15" s="201">
        <v>4.99</v>
      </c>
      <c r="S15" s="201">
        <v>2.85</v>
      </c>
      <c r="T15" s="201">
        <v>0</v>
      </c>
      <c r="U15" s="201">
        <v>12.34</v>
      </c>
      <c r="V15" s="201">
        <v>2.38</v>
      </c>
      <c r="W15" s="201">
        <v>5.05</v>
      </c>
      <c r="X15" s="201">
        <v>17.25</v>
      </c>
      <c r="Y15" s="201">
        <v>0</v>
      </c>
      <c r="Z15" s="201">
        <v>37.950000000000003</v>
      </c>
      <c r="AA15" s="201">
        <v>12.32</v>
      </c>
      <c r="AB15" s="201">
        <v>0</v>
      </c>
      <c r="AC15" s="201">
        <v>0</v>
      </c>
      <c r="AD15" s="201">
        <v>13.64</v>
      </c>
      <c r="AE15" s="201">
        <v>0</v>
      </c>
      <c r="AF15" s="201">
        <v>0</v>
      </c>
      <c r="AG15" s="201">
        <v>43.39</v>
      </c>
      <c r="AH15" s="201">
        <v>0</v>
      </c>
      <c r="AI15" s="201">
        <v>10.45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10.99</v>
      </c>
      <c r="E16" s="201">
        <v>0</v>
      </c>
      <c r="F16" s="201">
        <v>0</v>
      </c>
      <c r="G16" s="201">
        <v>17.93</v>
      </c>
      <c r="H16" s="201">
        <v>0</v>
      </c>
      <c r="I16" s="201">
        <v>0</v>
      </c>
      <c r="J16" s="201">
        <v>22.83</v>
      </c>
      <c r="K16" s="201">
        <v>19.739999999999998</v>
      </c>
      <c r="L16" s="201">
        <v>30.67</v>
      </c>
      <c r="M16" s="201">
        <v>0</v>
      </c>
      <c r="N16" s="201">
        <v>2.09</v>
      </c>
      <c r="O16" s="201">
        <v>1.56</v>
      </c>
      <c r="P16" s="201">
        <v>2.3199999999999998</v>
      </c>
      <c r="Q16" s="201">
        <v>0.84</v>
      </c>
      <c r="R16" s="201">
        <v>4.99</v>
      </c>
      <c r="S16" s="201">
        <v>2.85</v>
      </c>
      <c r="T16" s="201">
        <v>0</v>
      </c>
      <c r="U16" s="201">
        <v>12.34</v>
      </c>
      <c r="V16" s="201">
        <v>2.38</v>
      </c>
      <c r="W16" s="201">
        <v>5.05</v>
      </c>
      <c r="X16" s="201">
        <v>17.25</v>
      </c>
      <c r="Y16" s="201">
        <v>0</v>
      </c>
      <c r="Z16" s="201">
        <v>37.950000000000003</v>
      </c>
      <c r="AA16" s="201">
        <v>12.32</v>
      </c>
      <c r="AB16" s="201">
        <v>0</v>
      </c>
      <c r="AC16" s="201">
        <v>0</v>
      </c>
      <c r="AD16" s="201">
        <v>13.64</v>
      </c>
      <c r="AE16" s="201">
        <v>0</v>
      </c>
      <c r="AF16" s="201">
        <v>0</v>
      </c>
      <c r="AG16" s="201">
        <v>43.39</v>
      </c>
      <c r="AH16" s="201">
        <v>0</v>
      </c>
      <c r="AI16" s="201">
        <v>10.45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10.99</v>
      </c>
      <c r="E17" s="201">
        <v>0</v>
      </c>
      <c r="F17" s="201">
        <v>0</v>
      </c>
      <c r="G17" s="201">
        <v>17.93</v>
      </c>
      <c r="H17" s="201">
        <v>0</v>
      </c>
      <c r="I17" s="201">
        <v>0</v>
      </c>
      <c r="J17" s="201">
        <v>22.83</v>
      </c>
      <c r="K17" s="201">
        <v>25.1</v>
      </c>
      <c r="L17" s="201">
        <v>30.67</v>
      </c>
      <c r="M17" s="201">
        <v>0</v>
      </c>
      <c r="N17" s="201">
        <v>2.09</v>
      </c>
      <c r="O17" s="201">
        <v>1.56</v>
      </c>
      <c r="P17" s="201">
        <v>2.3199999999999998</v>
      </c>
      <c r="Q17" s="201">
        <v>0.84</v>
      </c>
      <c r="R17" s="201">
        <v>4.99</v>
      </c>
      <c r="S17" s="201">
        <v>2.85</v>
      </c>
      <c r="T17" s="201">
        <v>0</v>
      </c>
      <c r="U17" s="201">
        <v>12.34</v>
      </c>
      <c r="V17" s="201">
        <v>2.38</v>
      </c>
      <c r="W17" s="201">
        <v>5.05</v>
      </c>
      <c r="X17" s="201">
        <v>17.25</v>
      </c>
      <c r="Y17" s="201">
        <v>0</v>
      </c>
      <c r="Z17" s="201">
        <v>37.950000000000003</v>
      </c>
      <c r="AA17" s="201">
        <v>12.32</v>
      </c>
      <c r="AB17" s="201">
        <v>0</v>
      </c>
      <c r="AC17" s="201">
        <v>0</v>
      </c>
      <c r="AD17" s="201">
        <v>13.64</v>
      </c>
      <c r="AE17" s="201">
        <v>0</v>
      </c>
      <c r="AF17" s="201">
        <v>0</v>
      </c>
      <c r="AG17" s="201">
        <v>43.39</v>
      </c>
      <c r="AH17" s="201">
        <v>0</v>
      </c>
      <c r="AI17" s="201">
        <v>10.45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10.99</v>
      </c>
      <c r="E18" s="201">
        <v>0</v>
      </c>
      <c r="F18" s="201">
        <v>0</v>
      </c>
      <c r="G18" s="201">
        <v>17.93</v>
      </c>
      <c r="H18" s="201">
        <v>0</v>
      </c>
      <c r="I18" s="201">
        <v>0</v>
      </c>
      <c r="J18" s="201">
        <v>22.83</v>
      </c>
      <c r="K18" s="201">
        <v>30.46</v>
      </c>
      <c r="L18" s="201">
        <v>30.67</v>
      </c>
      <c r="M18" s="201">
        <v>0</v>
      </c>
      <c r="N18" s="201">
        <v>2.09</v>
      </c>
      <c r="O18" s="201">
        <v>1.56</v>
      </c>
      <c r="P18" s="201">
        <v>2.3199999999999998</v>
      </c>
      <c r="Q18" s="201">
        <v>0.84</v>
      </c>
      <c r="R18" s="201">
        <v>4.99</v>
      </c>
      <c r="S18" s="201">
        <v>2.85</v>
      </c>
      <c r="T18" s="201">
        <v>0</v>
      </c>
      <c r="U18" s="201">
        <v>12.34</v>
      </c>
      <c r="V18" s="201">
        <v>2.38</v>
      </c>
      <c r="W18" s="201">
        <v>5.05</v>
      </c>
      <c r="X18" s="201">
        <v>17.25</v>
      </c>
      <c r="Y18" s="201">
        <v>0</v>
      </c>
      <c r="Z18" s="201">
        <v>37.950000000000003</v>
      </c>
      <c r="AA18" s="201">
        <v>12.32</v>
      </c>
      <c r="AB18" s="201">
        <v>0</v>
      </c>
      <c r="AC18" s="201">
        <v>0</v>
      </c>
      <c r="AD18" s="201">
        <v>13.64</v>
      </c>
      <c r="AE18" s="201">
        <v>0</v>
      </c>
      <c r="AF18" s="201">
        <v>0</v>
      </c>
      <c r="AG18" s="201">
        <v>43.39</v>
      </c>
      <c r="AH18" s="201">
        <v>0</v>
      </c>
      <c r="AI18" s="201">
        <v>10.45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10.99</v>
      </c>
      <c r="E19" s="201">
        <v>0</v>
      </c>
      <c r="F19" s="201">
        <v>0</v>
      </c>
      <c r="G19" s="201">
        <v>17.93</v>
      </c>
      <c r="H19" s="201">
        <v>0</v>
      </c>
      <c r="I19" s="201">
        <v>0</v>
      </c>
      <c r="J19" s="201">
        <v>22.83</v>
      </c>
      <c r="K19" s="201">
        <v>35.82</v>
      </c>
      <c r="L19" s="201">
        <v>30.67</v>
      </c>
      <c r="M19" s="201">
        <v>0</v>
      </c>
      <c r="N19" s="201">
        <v>2.09</v>
      </c>
      <c r="O19" s="201">
        <v>1.56</v>
      </c>
      <c r="P19" s="201">
        <v>2.3199999999999998</v>
      </c>
      <c r="Q19" s="201">
        <v>0.84</v>
      </c>
      <c r="R19" s="201">
        <v>4.99</v>
      </c>
      <c r="S19" s="201">
        <v>2.85</v>
      </c>
      <c r="T19" s="201">
        <v>0</v>
      </c>
      <c r="U19" s="201">
        <v>12.34</v>
      </c>
      <c r="V19" s="201">
        <v>2.38</v>
      </c>
      <c r="W19" s="201">
        <v>5.05</v>
      </c>
      <c r="X19" s="201">
        <v>17.25</v>
      </c>
      <c r="Y19" s="201">
        <v>0</v>
      </c>
      <c r="Z19" s="201">
        <v>37.950000000000003</v>
      </c>
      <c r="AA19" s="201">
        <v>12.32</v>
      </c>
      <c r="AB19" s="201">
        <v>0</v>
      </c>
      <c r="AC19" s="201">
        <v>0</v>
      </c>
      <c r="AD19" s="201">
        <v>13.64</v>
      </c>
      <c r="AE19" s="201">
        <v>0</v>
      </c>
      <c r="AF19" s="201">
        <v>0</v>
      </c>
      <c r="AG19" s="201">
        <v>43.39</v>
      </c>
      <c r="AH19" s="201">
        <v>0</v>
      </c>
      <c r="AI19" s="201">
        <v>10.45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10.99</v>
      </c>
      <c r="E20" s="201">
        <v>0</v>
      </c>
      <c r="F20" s="201">
        <v>0</v>
      </c>
      <c r="G20" s="201">
        <v>17.93</v>
      </c>
      <c r="H20" s="201">
        <v>0</v>
      </c>
      <c r="I20" s="201">
        <v>0</v>
      </c>
      <c r="J20" s="201">
        <v>22.83</v>
      </c>
      <c r="K20" s="201">
        <v>41.18</v>
      </c>
      <c r="L20" s="201">
        <v>30.67</v>
      </c>
      <c r="M20" s="201">
        <v>0</v>
      </c>
      <c r="N20" s="201">
        <v>2.09</v>
      </c>
      <c r="O20" s="201">
        <v>1.56</v>
      </c>
      <c r="P20" s="201">
        <v>2.3199999999999998</v>
      </c>
      <c r="Q20" s="201">
        <v>0.84</v>
      </c>
      <c r="R20" s="201">
        <v>4.99</v>
      </c>
      <c r="S20" s="201">
        <v>2.85</v>
      </c>
      <c r="T20" s="201">
        <v>0</v>
      </c>
      <c r="U20" s="201">
        <v>12.34</v>
      </c>
      <c r="V20" s="201">
        <v>2.38</v>
      </c>
      <c r="W20" s="201">
        <v>5.05</v>
      </c>
      <c r="X20" s="201">
        <v>17.25</v>
      </c>
      <c r="Y20" s="201">
        <v>0</v>
      </c>
      <c r="Z20" s="201">
        <v>37.950000000000003</v>
      </c>
      <c r="AA20" s="201">
        <v>12.32</v>
      </c>
      <c r="AB20" s="201">
        <v>0</v>
      </c>
      <c r="AC20" s="201">
        <v>0</v>
      </c>
      <c r="AD20" s="201">
        <v>13.64</v>
      </c>
      <c r="AE20" s="201">
        <v>0</v>
      </c>
      <c r="AF20" s="201">
        <v>0</v>
      </c>
      <c r="AG20" s="201">
        <v>43.39</v>
      </c>
      <c r="AH20" s="201">
        <v>0</v>
      </c>
      <c r="AI20" s="201">
        <v>10.45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10.99</v>
      </c>
      <c r="E21" s="201">
        <v>0</v>
      </c>
      <c r="F21" s="201">
        <v>0</v>
      </c>
      <c r="G21" s="201">
        <v>17.93</v>
      </c>
      <c r="H21" s="201">
        <v>0</v>
      </c>
      <c r="I21" s="201">
        <v>0</v>
      </c>
      <c r="J21" s="201">
        <v>22.83</v>
      </c>
      <c r="K21" s="201">
        <v>46.54</v>
      </c>
      <c r="L21" s="201">
        <v>30.67</v>
      </c>
      <c r="M21" s="201">
        <v>0</v>
      </c>
      <c r="N21" s="201">
        <v>2.09</v>
      </c>
      <c r="O21" s="201">
        <v>1.56</v>
      </c>
      <c r="P21" s="201">
        <v>2.3199999999999998</v>
      </c>
      <c r="Q21" s="201">
        <v>0.84</v>
      </c>
      <c r="R21" s="201">
        <v>4.99</v>
      </c>
      <c r="S21" s="201">
        <v>2.85</v>
      </c>
      <c r="T21" s="201">
        <v>0</v>
      </c>
      <c r="U21" s="201">
        <v>12.34</v>
      </c>
      <c r="V21" s="201">
        <v>2.38</v>
      </c>
      <c r="W21" s="201">
        <v>5.05</v>
      </c>
      <c r="X21" s="201">
        <v>17.25</v>
      </c>
      <c r="Y21" s="201">
        <v>0</v>
      </c>
      <c r="Z21" s="201">
        <v>37.950000000000003</v>
      </c>
      <c r="AA21" s="201">
        <v>12.32</v>
      </c>
      <c r="AB21" s="201">
        <v>0</v>
      </c>
      <c r="AC21" s="201">
        <v>0</v>
      </c>
      <c r="AD21" s="201">
        <v>13.64</v>
      </c>
      <c r="AE21" s="201">
        <v>0</v>
      </c>
      <c r="AF21" s="201">
        <v>0</v>
      </c>
      <c r="AG21" s="201">
        <v>43.39</v>
      </c>
      <c r="AH21" s="201">
        <v>0</v>
      </c>
      <c r="AI21" s="201">
        <v>10.45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10.99</v>
      </c>
      <c r="E22" s="201">
        <v>0</v>
      </c>
      <c r="F22" s="201">
        <v>0</v>
      </c>
      <c r="G22" s="201">
        <v>17.93</v>
      </c>
      <c r="H22" s="201">
        <v>0</v>
      </c>
      <c r="I22" s="201">
        <v>0</v>
      </c>
      <c r="J22" s="201">
        <v>22.83</v>
      </c>
      <c r="K22" s="201">
        <v>51.9</v>
      </c>
      <c r="L22" s="201">
        <v>30.67</v>
      </c>
      <c r="M22" s="201">
        <v>0</v>
      </c>
      <c r="N22" s="201">
        <v>2.09</v>
      </c>
      <c r="O22" s="201">
        <v>1.56</v>
      </c>
      <c r="P22" s="201">
        <v>2.3199999999999998</v>
      </c>
      <c r="Q22" s="201">
        <v>0.84</v>
      </c>
      <c r="R22" s="201">
        <v>4.99</v>
      </c>
      <c r="S22" s="201">
        <v>2.85</v>
      </c>
      <c r="T22" s="201">
        <v>0</v>
      </c>
      <c r="U22" s="201">
        <v>12.34</v>
      </c>
      <c r="V22" s="201">
        <v>2.38</v>
      </c>
      <c r="W22" s="201">
        <v>5.05</v>
      </c>
      <c r="X22" s="201">
        <v>17.25</v>
      </c>
      <c r="Y22" s="201">
        <v>0</v>
      </c>
      <c r="Z22" s="201">
        <v>37.950000000000003</v>
      </c>
      <c r="AA22" s="201">
        <v>12.32</v>
      </c>
      <c r="AB22" s="201">
        <v>0</v>
      </c>
      <c r="AC22" s="201">
        <v>0</v>
      </c>
      <c r="AD22" s="201">
        <v>13.64</v>
      </c>
      <c r="AE22" s="201">
        <v>0</v>
      </c>
      <c r="AF22" s="201">
        <v>0</v>
      </c>
      <c r="AG22" s="201">
        <v>43.39</v>
      </c>
      <c r="AH22" s="201">
        <v>0</v>
      </c>
      <c r="AI22" s="201">
        <v>10.45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10.99</v>
      </c>
      <c r="E23" s="201">
        <v>0</v>
      </c>
      <c r="F23" s="201">
        <v>0</v>
      </c>
      <c r="G23" s="201">
        <v>17.93</v>
      </c>
      <c r="H23" s="201">
        <v>0</v>
      </c>
      <c r="I23" s="201">
        <v>0</v>
      </c>
      <c r="J23" s="201">
        <v>22.83</v>
      </c>
      <c r="K23" s="201">
        <v>64.41</v>
      </c>
      <c r="L23" s="201">
        <v>30.67</v>
      </c>
      <c r="M23" s="201">
        <v>0</v>
      </c>
      <c r="N23" s="201">
        <v>2.09</v>
      </c>
      <c r="O23" s="201">
        <v>1.56</v>
      </c>
      <c r="P23" s="201">
        <v>2.3199999999999998</v>
      </c>
      <c r="Q23" s="201">
        <v>0.85</v>
      </c>
      <c r="R23" s="201">
        <v>5</v>
      </c>
      <c r="S23" s="201">
        <v>2.85</v>
      </c>
      <c r="T23" s="201">
        <v>0</v>
      </c>
      <c r="U23" s="201">
        <v>12.34</v>
      </c>
      <c r="V23" s="201">
        <v>0.55000000000000004</v>
      </c>
      <c r="W23" s="201">
        <v>0.44</v>
      </c>
      <c r="X23" s="201">
        <v>1.4</v>
      </c>
      <c r="Y23" s="201">
        <v>0</v>
      </c>
      <c r="Z23" s="201">
        <v>17.73</v>
      </c>
      <c r="AA23" s="201">
        <v>12.32</v>
      </c>
      <c r="AB23" s="201">
        <v>0</v>
      </c>
      <c r="AC23" s="201">
        <v>0</v>
      </c>
      <c r="AD23" s="201">
        <v>13.64</v>
      </c>
      <c r="AE23" s="201">
        <v>0</v>
      </c>
      <c r="AF23" s="201">
        <v>0</v>
      </c>
      <c r="AG23" s="201">
        <v>43.39</v>
      </c>
      <c r="AH23" s="201">
        <v>0</v>
      </c>
      <c r="AI23" s="201">
        <v>10.45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10.99</v>
      </c>
      <c r="E24" s="201">
        <v>0</v>
      </c>
      <c r="F24" s="201">
        <v>0</v>
      </c>
      <c r="G24" s="201">
        <v>17.93</v>
      </c>
      <c r="H24" s="201">
        <v>0</v>
      </c>
      <c r="I24" s="201">
        <v>0</v>
      </c>
      <c r="J24" s="201">
        <v>22.83</v>
      </c>
      <c r="K24" s="201">
        <v>69.77</v>
      </c>
      <c r="L24" s="201">
        <v>30.67</v>
      </c>
      <c r="M24" s="201">
        <v>0</v>
      </c>
      <c r="N24" s="201">
        <v>2.09</v>
      </c>
      <c r="O24" s="201">
        <v>1.56</v>
      </c>
      <c r="P24" s="201">
        <v>2.3199999999999998</v>
      </c>
      <c r="Q24" s="201">
        <v>0.85</v>
      </c>
      <c r="R24" s="201">
        <v>5</v>
      </c>
      <c r="S24" s="201">
        <v>2.85</v>
      </c>
      <c r="T24" s="201">
        <v>0</v>
      </c>
      <c r="U24" s="201">
        <v>12.34</v>
      </c>
      <c r="V24" s="201">
        <v>0.2</v>
      </c>
      <c r="W24" s="201">
        <v>0.44</v>
      </c>
      <c r="X24" s="201">
        <v>1.4</v>
      </c>
      <c r="Y24" s="201">
        <v>0</v>
      </c>
      <c r="Z24" s="201">
        <v>2.64</v>
      </c>
      <c r="AA24" s="201">
        <v>12.32</v>
      </c>
      <c r="AB24" s="201">
        <v>0</v>
      </c>
      <c r="AC24" s="201">
        <v>0</v>
      </c>
      <c r="AD24" s="201">
        <v>13.64</v>
      </c>
      <c r="AE24" s="201">
        <v>0</v>
      </c>
      <c r="AF24" s="201">
        <v>0</v>
      </c>
      <c r="AG24" s="201">
        <v>43.39</v>
      </c>
      <c r="AH24" s="201">
        <v>0</v>
      </c>
      <c r="AI24" s="201">
        <v>10.45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10.99</v>
      </c>
      <c r="E25" s="201">
        <v>0</v>
      </c>
      <c r="F25" s="201">
        <v>0</v>
      </c>
      <c r="G25" s="201">
        <v>17.93</v>
      </c>
      <c r="H25" s="201">
        <v>0</v>
      </c>
      <c r="I25" s="201">
        <v>0</v>
      </c>
      <c r="J25" s="201">
        <v>22.83</v>
      </c>
      <c r="K25" s="201">
        <v>77.599999999999994</v>
      </c>
      <c r="L25" s="201">
        <v>30.67</v>
      </c>
      <c r="M25" s="201">
        <v>0</v>
      </c>
      <c r="N25" s="201">
        <v>2.09</v>
      </c>
      <c r="O25" s="201">
        <v>1.56</v>
      </c>
      <c r="P25" s="201">
        <v>2.3199999999999998</v>
      </c>
      <c r="Q25" s="201">
        <v>1.07</v>
      </c>
      <c r="R25" s="201">
        <v>5.19</v>
      </c>
      <c r="S25" s="201">
        <v>3.05</v>
      </c>
      <c r="T25" s="201">
        <v>0</v>
      </c>
      <c r="U25" s="201">
        <v>12.34</v>
      </c>
      <c r="V25" s="201">
        <v>0.2</v>
      </c>
      <c r="W25" s="201">
        <v>0.44</v>
      </c>
      <c r="X25" s="201">
        <v>1.55</v>
      </c>
      <c r="Y25" s="201">
        <v>0</v>
      </c>
      <c r="Z25" s="201">
        <v>2.64</v>
      </c>
      <c r="AA25" s="201">
        <v>12.32</v>
      </c>
      <c r="AB25" s="201">
        <v>0</v>
      </c>
      <c r="AC25" s="201">
        <v>0</v>
      </c>
      <c r="AD25" s="201">
        <v>13.64</v>
      </c>
      <c r="AE25" s="201">
        <v>0</v>
      </c>
      <c r="AF25" s="201">
        <v>0</v>
      </c>
      <c r="AG25" s="201">
        <v>43.39</v>
      </c>
      <c r="AH25" s="201">
        <v>0</v>
      </c>
      <c r="AI25" s="201">
        <v>10.45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10.99</v>
      </c>
      <c r="E26" s="201">
        <v>0</v>
      </c>
      <c r="F26" s="201">
        <v>0</v>
      </c>
      <c r="G26" s="201">
        <v>17.93</v>
      </c>
      <c r="H26" s="201">
        <v>0</v>
      </c>
      <c r="I26" s="201">
        <v>0</v>
      </c>
      <c r="J26" s="201">
        <v>22.83</v>
      </c>
      <c r="K26" s="201">
        <v>77.599999999999994</v>
      </c>
      <c r="L26" s="201">
        <v>30.67</v>
      </c>
      <c r="M26" s="201">
        <v>0</v>
      </c>
      <c r="N26" s="201">
        <v>2.09</v>
      </c>
      <c r="O26" s="201">
        <v>1.56</v>
      </c>
      <c r="P26" s="201">
        <v>2.3199999999999998</v>
      </c>
      <c r="Q26" s="201">
        <v>0.84</v>
      </c>
      <c r="R26" s="201">
        <v>4.99</v>
      </c>
      <c r="S26" s="201">
        <v>2.85</v>
      </c>
      <c r="T26" s="201">
        <v>0</v>
      </c>
      <c r="U26" s="201">
        <v>12.34</v>
      </c>
      <c r="V26" s="201">
        <v>0.2</v>
      </c>
      <c r="W26" s="201">
        <v>0.44</v>
      </c>
      <c r="X26" s="201">
        <v>1.4</v>
      </c>
      <c r="Y26" s="201">
        <v>0</v>
      </c>
      <c r="Z26" s="201">
        <v>2.64</v>
      </c>
      <c r="AA26" s="201">
        <v>12.32</v>
      </c>
      <c r="AB26" s="201">
        <v>0</v>
      </c>
      <c r="AC26" s="201">
        <v>0</v>
      </c>
      <c r="AD26" s="201">
        <v>13.64</v>
      </c>
      <c r="AE26" s="201">
        <v>0</v>
      </c>
      <c r="AF26" s="201">
        <v>0</v>
      </c>
      <c r="AG26" s="201">
        <v>43.39</v>
      </c>
      <c r="AH26" s="201">
        <v>0</v>
      </c>
      <c r="AI26" s="201">
        <v>10.45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11.09</v>
      </c>
      <c r="E27" s="201">
        <v>0</v>
      </c>
      <c r="F27" s="201">
        <v>0</v>
      </c>
      <c r="G27" s="201">
        <v>17.93</v>
      </c>
      <c r="H27" s="201">
        <v>0</v>
      </c>
      <c r="I27" s="201">
        <v>0</v>
      </c>
      <c r="J27" s="201">
        <v>22.83</v>
      </c>
      <c r="K27" s="201">
        <v>77.599999999999994</v>
      </c>
      <c r="L27" s="201">
        <v>30.67</v>
      </c>
      <c r="M27" s="201">
        <v>0</v>
      </c>
      <c r="N27" s="201">
        <v>2.09</v>
      </c>
      <c r="O27" s="201">
        <v>1.56</v>
      </c>
      <c r="P27" s="201">
        <v>2.3199999999999998</v>
      </c>
      <c r="Q27" s="201">
        <v>0.84</v>
      </c>
      <c r="R27" s="201">
        <v>4.99</v>
      </c>
      <c r="S27" s="201">
        <v>2.85</v>
      </c>
      <c r="T27" s="201">
        <v>0</v>
      </c>
      <c r="U27" s="201">
        <v>12.34</v>
      </c>
      <c r="V27" s="201">
        <v>0.2</v>
      </c>
      <c r="W27" s="201">
        <v>0.44</v>
      </c>
      <c r="X27" s="201">
        <v>1.4</v>
      </c>
      <c r="Y27" s="201">
        <v>0</v>
      </c>
      <c r="Z27" s="201">
        <v>2.64</v>
      </c>
      <c r="AA27" s="201">
        <v>12.32</v>
      </c>
      <c r="AB27" s="201">
        <v>0</v>
      </c>
      <c r="AC27" s="201">
        <v>0</v>
      </c>
      <c r="AD27" s="201">
        <v>13.64</v>
      </c>
      <c r="AE27" s="201">
        <v>0</v>
      </c>
      <c r="AF27" s="201">
        <v>0</v>
      </c>
      <c r="AG27" s="201">
        <v>43.39</v>
      </c>
      <c r="AH27" s="201">
        <v>0</v>
      </c>
      <c r="AI27" s="201">
        <v>10.45</v>
      </c>
      <c r="AJ27" s="201">
        <v>0</v>
      </c>
      <c r="AK27" s="201">
        <v>10.59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11.09</v>
      </c>
      <c r="E28" s="201">
        <v>0</v>
      </c>
      <c r="F28" s="201">
        <v>0</v>
      </c>
      <c r="G28" s="201">
        <v>17.93</v>
      </c>
      <c r="H28" s="201">
        <v>0</v>
      </c>
      <c r="I28" s="201">
        <v>0</v>
      </c>
      <c r="J28" s="201">
        <v>22.83</v>
      </c>
      <c r="K28" s="201">
        <v>77.599999999999994</v>
      </c>
      <c r="L28" s="201">
        <v>30.67</v>
      </c>
      <c r="M28" s="201">
        <v>0</v>
      </c>
      <c r="N28" s="201">
        <v>2.09</v>
      </c>
      <c r="O28" s="201">
        <v>1.56</v>
      </c>
      <c r="P28" s="201">
        <v>2.3199999999999998</v>
      </c>
      <c r="Q28" s="201">
        <v>0.84</v>
      </c>
      <c r="R28" s="201">
        <v>4.99</v>
      </c>
      <c r="S28" s="201">
        <v>2.85</v>
      </c>
      <c r="T28" s="201">
        <v>0</v>
      </c>
      <c r="U28" s="201">
        <v>12.34</v>
      </c>
      <c r="V28" s="201">
        <v>0.2</v>
      </c>
      <c r="W28" s="201">
        <v>0.44</v>
      </c>
      <c r="X28" s="201">
        <v>1.4</v>
      </c>
      <c r="Y28" s="201">
        <v>0</v>
      </c>
      <c r="Z28" s="201">
        <v>2.64</v>
      </c>
      <c r="AA28" s="201">
        <v>12.32</v>
      </c>
      <c r="AB28" s="201">
        <v>0</v>
      </c>
      <c r="AC28" s="201">
        <v>0</v>
      </c>
      <c r="AD28" s="201">
        <v>13.64</v>
      </c>
      <c r="AE28" s="201">
        <v>0</v>
      </c>
      <c r="AF28" s="201">
        <v>0</v>
      </c>
      <c r="AG28" s="201">
        <v>43.39</v>
      </c>
      <c r="AH28" s="201">
        <v>0</v>
      </c>
      <c r="AI28" s="201">
        <v>10.45</v>
      </c>
      <c r="AJ28" s="201">
        <v>0</v>
      </c>
      <c r="AK28" s="201">
        <v>10.59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11.09</v>
      </c>
      <c r="E29" s="201">
        <v>0</v>
      </c>
      <c r="F29" s="201">
        <v>0</v>
      </c>
      <c r="G29" s="201">
        <v>17.93</v>
      </c>
      <c r="H29" s="201">
        <v>0</v>
      </c>
      <c r="I29" s="201">
        <v>0</v>
      </c>
      <c r="J29" s="201">
        <v>22.83</v>
      </c>
      <c r="K29" s="201">
        <v>77.599999999999994</v>
      </c>
      <c r="L29" s="201">
        <v>31.96</v>
      </c>
      <c r="M29" s="201">
        <v>0</v>
      </c>
      <c r="N29" s="201">
        <v>2.09</v>
      </c>
      <c r="O29" s="201">
        <v>1.56</v>
      </c>
      <c r="P29" s="201">
        <v>2.3199999999999998</v>
      </c>
      <c r="Q29" s="201">
        <v>0.84</v>
      </c>
      <c r="R29" s="201">
        <v>0.4</v>
      </c>
      <c r="S29" s="201">
        <v>2.85</v>
      </c>
      <c r="T29" s="201">
        <v>0</v>
      </c>
      <c r="U29" s="201">
        <v>12.34</v>
      </c>
      <c r="V29" s="201">
        <v>0.2</v>
      </c>
      <c r="W29" s="201">
        <v>0.44</v>
      </c>
      <c r="X29" s="201">
        <v>1.4</v>
      </c>
      <c r="Y29" s="201">
        <v>0</v>
      </c>
      <c r="Z29" s="201">
        <v>2.64</v>
      </c>
      <c r="AA29" s="201">
        <v>12.64</v>
      </c>
      <c r="AB29" s="201">
        <v>0</v>
      </c>
      <c r="AC29" s="201">
        <v>0</v>
      </c>
      <c r="AD29" s="201">
        <v>13.64</v>
      </c>
      <c r="AE29" s="201">
        <v>0</v>
      </c>
      <c r="AF29" s="201">
        <v>0</v>
      </c>
      <c r="AG29" s="201">
        <v>43.39</v>
      </c>
      <c r="AH29" s="201">
        <v>0</v>
      </c>
      <c r="AI29" s="201">
        <v>10.45</v>
      </c>
      <c r="AJ29" s="201">
        <v>0</v>
      </c>
      <c r="AK29" s="201">
        <v>10.59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11.09</v>
      </c>
      <c r="E30" s="201">
        <v>0</v>
      </c>
      <c r="F30" s="201">
        <v>0</v>
      </c>
      <c r="G30" s="201">
        <v>17.93</v>
      </c>
      <c r="H30" s="201">
        <v>0</v>
      </c>
      <c r="I30" s="201">
        <v>0</v>
      </c>
      <c r="J30" s="201">
        <v>22.83</v>
      </c>
      <c r="K30" s="201">
        <v>77.599999999999994</v>
      </c>
      <c r="L30" s="201">
        <v>31.96</v>
      </c>
      <c r="M30" s="201">
        <v>0</v>
      </c>
      <c r="N30" s="201">
        <v>2.09</v>
      </c>
      <c r="O30" s="201">
        <v>1.56</v>
      </c>
      <c r="P30" s="201">
        <v>2.3199999999999998</v>
      </c>
      <c r="Q30" s="201">
        <v>0.84</v>
      </c>
      <c r="R30" s="201">
        <v>0.4</v>
      </c>
      <c r="S30" s="201">
        <v>2.85</v>
      </c>
      <c r="T30" s="201">
        <v>0</v>
      </c>
      <c r="U30" s="201">
        <v>12.34</v>
      </c>
      <c r="V30" s="201">
        <v>0.2</v>
      </c>
      <c r="W30" s="201">
        <v>0.44</v>
      </c>
      <c r="X30" s="201">
        <v>1.4</v>
      </c>
      <c r="Y30" s="201">
        <v>0</v>
      </c>
      <c r="Z30" s="201">
        <v>2.64</v>
      </c>
      <c r="AA30" s="201">
        <v>12.66</v>
      </c>
      <c r="AB30" s="201">
        <v>0</v>
      </c>
      <c r="AC30" s="201">
        <v>0</v>
      </c>
      <c r="AD30" s="201">
        <v>13.64</v>
      </c>
      <c r="AE30" s="201">
        <v>0</v>
      </c>
      <c r="AF30" s="201">
        <v>0</v>
      </c>
      <c r="AG30" s="201">
        <v>43.39</v>
      </c>
      <c r="AH30" s="201">
        <v>0</v>
      </c>
      <c r="AI30" s="201">
        <v>10.45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11.09</v>
      </c>
      <c r="E31" s="201">
        <v>0</v>
      </c>
      <c r="F31" s="201">
        <v>0</v>
      </c>
      <c r="G31" s="201">
        <v>17.87</v>
      </c>
      <c r="H31" s="201">
        <v>0</v>
      </c>
      <c r="I31" s="201">
        <v>0</v>
      </c>
      <c r="J31" s="201">
        <v>22.83</v>
      </c>
      <c r="K31" s="201">
        <v>77.599999999999994</v>
      </c>
      <c r="L31" s="201">
        <v>2.4300000000000002</v>
      </c>
      <c r="M31" s="201">
        <v>0</v>
      </c>
      <c r="N31" s="201">
        <v>2.09</v>
      </c>
      <c r="O31" s="201">
        <v>1.56</v>
      </c>
      <c r="P31" s="201">
        <v>2.3199999999999998</v>
      </c>
      <c r="Q31" s="201">
        <v>0.1</v>
      </c>
      <c r="R31" s="201">
        <v>0.4</v>
      </c>
      <c r="S31" s="201">
        <v>0.25</v>
      </c>
      <c r="T31" s="201">
        <v>0</v>
      </c>
      <c r="U31" s="201">
        <v>12.34</v>
      </c>
      <c r="V31" s="201">
        <v>0.2</v>
      </c>
      <c r="W31" s="201">
        <v>0.44</v>
      </c>
      <c r="X31" s="201">
        <v>1.4</v>
      </c>
      <c r="Y31" s="201">
        <v>0</v>
      </c>
      <c r="Z31" s="201">
        <v>2.64</v>
      </c>
      <c r="AA31" s="201">
        <v>0.85</v>
      </c>
      <c r="AB31" s="201">
        <v>0</v>
      </c>
      <c r="AC31" s="201">
        <v>0</v>
      </c>
      <c r="AD31" s="201">
        <v>13.64</v>
      </c>
      <c r="AE31" s="201">
        <v>0</v>
      </c>
      <c r="AF31" s="201">
        <v>0</v>
      </c>
      <c r="AG31" s="201">
        <v>43.39</v>
      </c>
      <c r="AH31" s="201">
        <v>0</v>
      </c>
      <c r="AI31" s="201">
        <v>10.45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11.09</v>
      </c>
      <c r="E32" s="201">
        <v>0</v>
      </c>
      <c r="F32" s="201">
        <v>0</v>
      </c>
      <c r="G32" s="201">
        <v>17.87</v>
      </c>
      <c r="H32" s="201">
        <v>0</v>
      </c>
      <c r="I32" s="201">
        <v>0</v>
      </c>
      <c r="J32" s="201">
        <v>22.83</v>
      </c>
      <c r="K32" s="201">
        <v>77.599999999999994</v>
      </c>
      <c r="L32" s="201">
        <v>2.4300000000000002</v>
      </c>
      <c r="M32" s="201">
        <v>0</v>
      </c>
      <c r="N32" s="201">
        <v>2.09</v>
      </c>
      <c r="O32" s="201">
        <v>1.56</v>
      </c>
      <c r="P32" s="201">
        <v>2.3199999999999998</v>
      </c>
      <c r="Q32" s="201">
        <v>0.1</v>
      </c>
      <c r="R32" s="201">
        <v>0.4</v>
      </c>
      <c r="S32" s="201">
        <v>0.25</v>
      </c>
      <c r="T32" s="201">
        <v>0</v>
      </c>
      <c r="U32" s="201">
        <v>12.34</v>
      </c>
      <c r="V32" s="201">
        <v>0.2</v>
      </c>
      <c r="W32" s="201">
        <v>0.44</v>
      </c>
      <c r="X32" s="201">
        <v>1.4</v>
      </c>
      <c r="Y32" s="201">
        <v>0</v>
      </c>
      <c r="Z32" s="201">
        <v>2.64</v>
      </c>
      <c r="AA32" s="201">
        <v>0.85</v>
      </c>
      <c r="AB32" s="201">
        <v>0</v>
      </c>
      <c r="AC32" s="201">
        <v>0</v>
      </c>
      <c r="AD32" s="201">
        <v>13.64</v>
      </c>
      <c r="AE32" s="201">
        <v>0</v>
      </c>
      <c r="AF32" s="201">
        <v>0</v>
      </c>
      <c r="AG32" s="201">
        <v>43.39</v>
      </c>
      <c r="AH32" s="201">
        <v>0</v>
      </c>
      <c r="AI32" s="201">
        <v>10.45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11.09</v>
      </c>
      <c r="E33" s="201">
        <v>0</v>
      </c>
      <c r="F33" s="201">
        <v>0</v>
      </c>
      <c r="G33" s="201">
        <v>17.87</v>
      </c>
      <c r="H33" s="201">
        <v>0</v>
      </c>
      <c r="I33" s="201">
        <v>0</v>
      </c>
      <c r="J33" s="201">
        <v>22.83</v>
      </c>
      <c r="K33" s="201">
        <v>24.2</v>
      </c>
      <c r="L33" s="201">
        <v>31.6</v>
      </c>
      <c r="M33" s="201">
        <v>0</v>
      </c>
      <c r="N33" s="201">
        <v>2.09</v>
      </c>
      <c r="O33" s="201">
        <v>1.56</v>
      </c>
      <c r="P33" s="201">
        <v>2.3199999999999998</v>
      </c>
      <c r="Q33" s="201">
        <v>0.1</v>
      </c>
      <c r="R33" s="201">
        <v>0.4</v>
      </c>
      <c r="S33" s="201">
        <v>0.25</v>
      </c>
      <c r="T33" s="201">
        <v>0</v>
      </c>
      <c r="U33" s="201">
        <v>12.34</v>
      </c>
      <c r="V33" s="201">
        <v>0.2</v>
      </c>
      <c r="W33" s="201">
        <v>0.44</v>
      </c>
      <c r="X33" s="201">
        <v>1.4</v>
      </c>
      <c r="Y33" s="201">
        <v>0</v>
      </c>
      <c r="Z33" s="201">
        <v>2.64</v>
      </c>
      <c r="AA33" s="201">
        <v>0.85</v>
      </c>
      <c r="AB33" s="201">
        <v>0</v>
      </c>
      <c r="AC33" s="201">
        <v>0</v>
      </c>
      <c r="AD33" s="201">
        <v>13.64</v>
      </c>
      <c r="AE33" s="201">
        <v>0</v>
      </c>
      <c r="AF33" s="201">
        <v>0</v>
      </c>
      <c r="AG33" s="201">
        <v>43.39</v>
      </c>
      <c r="AH33" s="201">
        <v>0</v>
      </c>
      <c r="AI33" s="201">
        <v>10.45</v>
      </c>
      <c r="AJ33" s="201">
        <v>0</v>
      </c>
      <c r="AK33" s="201">
        <v>10.59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11.09</v>
      </c>
      <c r="E34" s="201">
        <v>0</v>
      </c>
      <c r="F34" s="201">
        <v>0</v>
      </c>
      <c r="G34" s="201">
        <v>17.87</v>
      </c>
      <c r="H34" s="201">
        <v>0</v>
      </c>
      <c r="I34" s="201">
        <v>0</v>
      </c>
      <c r="J34" s="201">
        <v>22.83</v>
      </c>
      <c r="K34" s="201">
        <v>33.520000000000003</v>
      </c>
      <c r="L34" s="201">
        <v>11.03</v>
      </c>
      <c r="M34" s="201">
        <v>0</v>
      </c>
      <c r="N34" s="201">
        <v>2.09</v>
      </c>
      <c r="O34" s="201">
        <v>1.56</v>
      </c>
      <c r="P34" s="201">
        <v>2.3199999999999998</v>
      </c>
      <c r="Q34" s="201">
        <v>0.1</v>
      </c>
      <c r="R34" s="201">
        <v>0.4</v>
      </c>
      <c r="S34" s="201">
        <v>0.25</v>
      </c>
      <c r="T34" s="201">
        <v>0</v>
      </c>
      <c r="U34" s="201">
        <v>12.34</v>
      </c>
      <c r="V34" s="201">
        <v>0.2</v>
      </c>
      <c r="W34" s="201">
        <v>0.44</v>
      </c>
      <c r="X34" s="201">
        <v>1.4</v>
      </c>
      <c r="Y34" s="201">
        <v>0</v>
      </c>
      <c r="Z34" s="201">
        <v>2.64</v>
      </c>
      <c r="AA34" s="201">
        <v>0.85</v>
      </c>
      <c r="AB34" s="201">
        <v>0</v>
      </c>
      <c r="AC34" s="201">
        <v>0</v>
      </c>
      <c r="AD34" s="201">
        <v>13.64</v>
      </c>
      <c r="AE34" s="201">
        <v>0</v>
      </c>
      <c r="AF34" s="201">
        <v>0</v>
      </c>
      <c r="AG34" s="201">
        <v>43.39</v>
      </c>
      <c r="AH34" s="201">
        <v>0</v>
      </c>
      <c r="AI34" s="201">
        <v>10.45</v>
      </c>
      <c r="AJ34" s="201">
        <v>0</v>
      </c>
      <c r="AK34" s="201">
        <v>10.59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10.99</v>
      </c>
      <c r="E35" s="201">
        <v>0</v>
      </c>
      <c r="F35" s="201">
        <v>0</v>
      </c>
      <c r="G35" s="201">
        <v>17.87</v>
      </c>
      <c r="H35" s="201">
        <v>0</v>
      </c>
      <c r="I35" s="201">
        <v>0</v>
      </c>
      <c r="J35" s="201">
        <v>22.83</v>
      </c>
      <c r="K35" s="201">
        <v>77.599999999999994</v>
      </c>
      <c r="L35" s="201">
        <v>31.54</v>
      </c>
      <c r="M35" s="201">
        <v>0</v>
      </c>
      <c r="N35" s="201">
        <v>2.09</v>
      </c>
      <c r="O35" s="201">
        <v>1.56</v>
      </c>
      <c r="P35" s="201">
        <v>2.3199999999999998</v>
      </c>
      <c r="Q35" s="201">
        <v>0.1</v>
      </c>
      <c r="R35" s="201">
        <v>0.4</v>
      </c>
      <c r="S35" s="201">
        <v>0.25</v>
      </c>
      <c r="T35" s="201">
        <v>0</v>
      </c>
      <c r="U35" s="201">
        <v>12.34</v>
      </c>
      <c r="V35" s="201">
        <v>0.2</v>
      </c>
      <c r="W35" s="201">
        <v>0.44</v>
      </c>
      <c r="X35" s="201">
        <v>1.4</v>
      </c>
      <c r="Y35" s="201">
        <v>0</v>
      </c>
      <c r="Z35" s="201">
        <v>2.64</v>
      </c>
      <c r="AA35" s="201">
        <v>0.85</v>
      </c>
      <c r="AB35" s="201">
        <v>0</v>
      </c>
      <c r="AC35" s="201">
        <v>0</v>
      </c>
      <c r="AD35" s="201">
        <v>13.64</v>
      </c>
      <c r="AE35" s="201">
        <v>0</v>
      </c>
      <c r="AF35" s="201">
        <v>0</v>
      </c>
      <c r="AG35" s="201">
        <v>43.39</v>
      </c>
      <c r="AH35" s="201">
        <v>0</v>
      </c>
      <c r="AI35" s="201">
        <v>10.45</v>
      </c>
      <c r="AJ35" s="201">
        <v>0</v>
      </c>
      <c r="AK35" s="201">
        <v>10.59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10.99</v>
      </c>
      <c r="E36" s="201">
        <v>0</v>
      </c>
      <c r="F36" s="201">
        <v>0</v>
      </c>
      <c r="G36" s="201">
        <v>17.87</v>
      </c>
      <c r="H36" s="201">
        <v>0</v>
      </c>
      <c r="I36" s="201">
        <v>0</v>
      </c>
      <c r="J36" s="201">
        <v>22.83</v>
      </c>
      <c r="K36" s="201">
        <v>77.599999999999994</v>
      </c>
      <c r="L36" s="201">
        <v>31.54</v>
      </c>
      <c r="M36" s="201">
        <v>0</v>
      </c>
      <c r="N36" s="201">
        <v>2.09</v>
      </c>
      <c r="O36" s="201">
        <v>1.56</v>
      </c>
      <c r="P36" s="201">
        <v>2.3199999999999998</v>
      </c>
      <c r="Q36" s="201">
        <v>0.84</v>
      </c>
      <c r="R36" s="201">
        <v>0.4</v>
      </c>
      <c r="S36" s="201">
        <v>2.85</v>
      </c>
      <c r="T36" s="201">
        <v>0</v>
      </c>
      <c r="U36" s="201">
        <v>12.34</v>
      </c>
      <c r="V36" s="201">
        <v>0.2</v>
      </c>
      <c r="W36" s="201">
        <v>0.44</v>
      </c>
      <c r="X36" s="201">
        <v>1.4</v>
      </c>
      <c r="Y36" s="201">
        <v>0</v>
      </c>
      <c r="Z36" s="201">
        <v>2.64</v>
      </c>
      <c r="AA36" s="201">
        <v>12.32</v>
      </c>
      <c r="AB36" s="201">
        <v>0</v>
      </c>
      <c r="AC36" s="201">
        <v>0</v>
      </c>
      <c r="AD36" s="201">
        <v>13.64</v>
      </c>
      <c r="AE36" s="201">
        <v>0</v>
      </c>
      <c r="AF36" s="201">
        <v>0</v>
      </c>
      <c r="AG36" s="201">
        <v>43.39</v>
      </c>
      <c r="AH36" s="201">
        <v>0</v>
      </c>
      <c r="AI36" s="201">
        <v>10.45</v>
      </c>
      <c r="AJ36" s="201">
        <v>0</v>
      </c>
      <c r="AK36" s="201">
        <v>10.59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10.99</v>
      </c>
      <c r="E37" s="201">
        <v>0</v>
      </c>
      <c r="F37" s="201">
        <v>0</v>
      </c>
      <c r="G37" s="201">
        <v>17.87</v>
      </c>
      <c r="H37" s="201">
        <v>0</v>
      </c>
      <c r="I37" s="201">
        <v>0</v>
      </c>
      <c r="J37" s="201">
        <v>22.83</v>
      </c>
      <c r="K37" s="201">
        <v>77.599999999999994</v>
      </c>
      <c r="L37" s="201">
        <v>31.96</v>
      </c>
      <c r="M37" s="201">
        <v>0</v>
      </c>
      <c r="N37" s="201">
        <v>2.09</v>
      </c>
      <c r="O37" s="201">
        <v>1.56</v>
      </c>
      <c r="P37" s="201">
        <v>2.3199999999999998</v>
      </c>
      <c r="Q37" s="201">
        <v>0.84</v>
      </c>
      <c r="R37" s="201">
        <v>0.4</v>
      </c>
      <c r="S37" s="201">
        <v>2.85</v>
      </c>
      <c r="T37" s="201">
        <v>0</v>
      </c>
      <c r="U37" s="201">
        <v>12.34</v>
      </c>
      <c r="V37" s="201">
        <v>0.2</v>
      </c>
      <c r="W37" s="201">
        <v>0.44</v>
      </c>
      <c r="X37" s="201">
        <v>1.4</v>
      </c>
      <c r="Y37" s="201">
        <v>0</v>
      </c>
      <c r="Z37" s="201">
        <v>2.64</v>
      </c>
      <c r="AA37" s="201">
        <v>12.32</v>
      </c>
      <c r="AB37" s="201">
        <v>0</v>
      </c>
      <c r="AC37" s="201">
        <v>0</v>
      </c>
      <c r="AD37" s="201">
        <v>13.64</v>
      </c>
      <c r="AE37" s="201">
        <v>0</v>
      </c>
      <c r="AF37" s="201">
        <v>0</v>
      </c>
      <c r="AG37" s="201">
        <v>43.39</v>
      </c>
      <c r="AH37" s="201">
        <v>0</v>
      </c>
      <c r="AI37" s="201">
        <v>10.45</v>
      </c>
      <c r="AJ37" s="201">
        <v>0</v>
      </c>
      <c r="AK37" s="201">
        <v>10.59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10.99</v>
      </c>
      <c r="E38" s="201">
        <v>0</v>
      </c>
      <c r="F38" s="201">
        <v>0</v>
      </c>
      <c r="G38" s="201">
        <v>17.87</v>
      </c>
      <c r="H38" s="201">
        <v>0</v>
      </c>
      <c r="I38" s="201">
        <v>0</v>
      </c>
      <c r="J38" s="201">
        <v>22.83</v>
      </c>
      <c r="K38" s="201">
        <v>77.599999999999994</v>
      </c>
      <c r="L38" s="201">
        <v>31.96</v>
      </c>
      <c r="M38" s="201">
        <v>0</v>
      </c>
      <c r="N38" s="201">
        <v>2.09</v>
      </c>
      <c r="O38" s="201">
        <v>1.56</v>
      </c>
      <c r="P38" s="201">
        <v>2.3199999999999998</v>
      </c>
      <c r="Q38" s="201">
        <v>0.84</v>
      </c>
      <c r="R38" s="201">
        <v>0.4</v>
      </c>
      <c r="S38" s="201">
        <v>2.85</v>
      </c>
      <c r="T38" s="201">
        <v>0</v>
      </c>
      <c r="U38" s="201">
        <v>12.34</v>
      </c>
      <c r="V38" s="201">
        <v>0.2</v>
      </c>
      <c r="W38" s="201">
        <v>0.44</v>
      </c>
      <c r="X38" s="201">
        <v>1.4</v>
      </c>
      <c r="Y38" s="201">
        <v>0</v>
      </c>
      <c r="Z38" s="201">
        <v>2.64</v>
      </c>
      <c r="AA38" s="201">
        <v>12.32</v>
      </c>
      <c r="AB38" s="201">
        <v>0</v>
      </c>
      <c r="AC38" s="201">
        <v>0</v>
      </c>
      <c r="AD38" s="201">
        <v>13.64</v>
      </c>
      <c r="AE38" s="201">
        <v>0</v>
      </c>
      <c r="AF38" s="201">
        <v>0</v>
      </c>
      <c r="AG38" s="201">
        <v>43.39</v>
      </c>
      <c r="AH38" s="201">
        <v>0</v>
      </c>
      <c r="AI38" s="201">
        <v>10.45</v>
      </c>
      <c r="AJ38" s="201">
        <v>0</v>
      </c>
      <c r="AK38" s="201">
        <v>10.59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10.99</v>
      </c>
      <c r="E39" s="201">
        <v>0</v>
      </c>
      <c r="F39" s="201">
        <v>0</v>
      </c>
      <c r="G39" s="201">
        <v>17.87</v>
      </c>
      <c r="H39" s="201">
        <v>0</v>
      </c>
      <c r="I39" s="201">
        <v>0</v>
      </c>
      <c r="J39" s="201">
        <v>22.83</v>
      </c>
      <c r="K39" s="201">
        <v>77.599999999999994</v>
      </c>
      <c r="L39" s="201">
        <v>34.119999999999997</v>
      </c>
      <c r="M39" s="201">
        <v>0</v>
      </c>
      <c r="N39" s="201">
        <v>2.09</v>
      </c>
      <c r="O39" s="201">
        <v>1.56</v>
      </c>
      <c r="P39" s="201">
        <v>2.3199999999999998</v>
      </c>
      <c r="Q39" s="201">
        <v>0.84</v>
      </c>
      <c r="R39" s="201">
        <v>0.4</v>
      </c>
      <c r="S39" s="201">
        <v>2.85</v>
      </c>
      <c r="T39" s="201">
        <v>0</v>
      </c>
      <c r="U39" s="201">
        <v>12.34</v>
      </c>
      <c r="V39" s="201">
        <v>0.2</v>
      </c>
      <c r="W39" s="201">
        <v>0.44</v>
      </c>
      <c r="X39" s="201">
        <v>1.4</v>
      </c>
      <c r="Y39" s="201">
        <v>0</v>
      </c>
      <c r="Z39" s="201">
        <v>2.64</v>
      </c>
      <c r="AA39" s="201">
        <v>12.32</v>
      </c>
      <c r="AB39" s="201">
        <v>0</v>
      </c>
      <c r="AC39" s="201">
        <v>0</v>
      </c>
      <c r="AD39" s="201">
        <v>13.64</v>
      </c>
      <c r="AE39" s="201">
        <v>0</v>
      </c>
      <c r="AF39" s="201">
        <v>0</v>
      </c>
      <c r="AG39" s="201">
        <v>43.39</v>
      </c>
      <c r="AH39" s="201">
        <v>0</v>
      </c>
      <c r="AI39" s="201">
        <v>10.45</v>
      </c>
      <c r="AJ39" s="201">
        <v>0</v>
      </c>
      <c r="AK39" s="201">
        <v>10.59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10.99</v>
      </c>
      <c r="E40" s="201">
        <v>0</v>
      </c>
      <c r="F40" s="201">
        <v>0</v>
      </c>
      <c r="G40" s="201">
        <v>17.87</v>
      </c>
      <c r="H40" s="201">
        <v>0</v>
      </c>
      <c r="I40" s="201">
        <v>0</v>
      </c>
      <c r="J40" s="201">
        <v>22.83</v>
      </c>
      <c r="K40" s="201">
        <v>77.599999999999994</v>
      </c>
      <c r="L40" s="201">
        <v>31.96</v>
      </c>
      <c r="M40" s="201">
        <v>0</v>
      </c>
      <c r="N40" s="201">
        <v>2.09</v>
      </c>
      <c r="O40" s="201">
        <v>1.56</v>
      </c>
      <c r="P40" s="201">
        <v>2.3199999999999998</v>
      </c>
      <c r="Q40" s="201">
        <v>0.84</v>
      </c>
      <c r="R40" s="201">
        <v>0.4</v>
      </c>
      <c r="S40" s="201">
        <v>2.85</v>
      </c>
      <c r="T40" s="201">
        <v>0</v>
      </c>
      <c r="U40" s="201">
        <v>12.34</v>
      </c>
      <c r="V40" s="201">
        <v>0.2</v>
      </c>
      <c r="W40" s="201">
        <v>0.44</v>
      </c>
      <c r="X40" s="201">
        <v>1.4</v>
      </c>
      <c r="Y40" s="201">
        <v>0</v>
      </c>
      <c r="Z40" s="201">
        <v>2.64</v>
      </c>
      <c r="AA40" s="201">
        <v>12.32</v>
      </c>
      <c r="AB40" s="201">
        <v>0</v>
      </c>
      <c r="AC40" s="201">
        <v>0</v>
      </c>
      <c r="AD40" s="201">
        <v>13.64</v>
      </c>
      <c r="AE40" s="201">
        <v>0</v>
      </c>
      <c r="AF40" s="201">
        <v>0</v>
      </c>
      <c r="AG40" s="201">
        <v>43.39</v>
      </c>
      <c r="AH40" s="201">
        <v>0</v>
      </c>
      <c r="AI40" s="201">
        <v>10.45</v>
      </c>
      <c r="AJ40" s="201">
        <v>0</v>
      </c>
      <c r="AK40" s="201">
        <v>10.59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10.99</v>
      </c>
      <c r="E41" s="201">
        <v>0</v>
      </c>
      <c r="F41" s="201">
        <v>0</v>
      </c>
      <c r="G41" s="201">
        <v>17.87</v>
      </c>
      <c r="H41" s="201">
        <v>0</v>
      </c>
      <c r="I41" s="201">
        <v>0</v>
      </c>
      <c r="J41" s="201">
        <v>22.83</v>
      </c>
      <c r="K41" s="201">
        <v>77.599999999999994</v>
      </c>
      <c r="L41" s="201">
        <v>31.96</v>
      </c>
      <c r="M41" s="201">
        <v>0</v>
      </c>
      <c r="N41" s="201">
        <v>2.09</v>
      </c>
      <c r="O41" s="201">
        <v>1.56</v>
      </c>
      <c r="P41" s="201">
        <v>2.3199999999999998</v>
      </c>
      <c r="Q41" s="201">
        <v>0.84</v>
      </c>
      <c r="R41" s="201">
        <v>0.4</v>
      </c>
      <c r="S41" s="201">
        <v>2.85</v>
      </c>
      <c r="T41" s="201">
        <v>0</v>
      </c>
      <c r="U41" s="201">
        <v>12.34</v>
      </c>
      <c r="V41" s="201">
        <v>0.2</v>
      </c>
      <c r="W41" s="201">
        <v>0.44</v>
      </c>
      <c r="X41" s="201">
        <v>1.4</v>
      </c>
      <c r="Y41" s="201">
        <v>0</v>
      </c>
      <c r="Z41" s="201">
        <v>2.64</v>
      </c>
      <c r="AA41" s="201">
        <v>12.71</v>
      </c>
      <c r="AB41" s="201">
        <v>0</v>
      </c>
      <c r="AC41" s="201">
        <v>0</v>
      </c>
      <c r="AD41" s="201">
        <v>13.64</v>
      </c>
      <c r="AE41" s="201">
        <v>0</v>
      </c>
      <c r="AF41" s="201">
        <v>0</v>
      </c>
      <c r="AG41" s="201">
        <v>43.39</v>
      </c>
      <c r="AH41" s="201">
        <v>0</v>
      </c>
      <c r="AI41" s="201">
        <v>10.45</v>
      </c>
      <c r="AJ41" s="201">
        <v>0</v>
      </c>
      <c r="AK41" s="201">
        <v>9.01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10.99</v>
      </c>
      <c r="E42" s="201">
        <v>0</v>
      </c>
      <c r="F42" s="201">
        <v>0</v>
      </c>
      <c r="G42" s="201">
        <v>17.87</v>
      </c>
      <c r="H42" s="201">
        <v>0</v>
      </c>
      <c r="I42" s="201">
        <v>0</v>
      </c>
      <c r="J42" s="201">
        <v>22.83</v>
      </c>
      <c r="K42" s="201">
        <v>77.599999999999994</v>
      </c>
      <c r="L42" s="201">
        <v>31.96</v>
      </c>
      <c r="M42" s="201">
        <v>0</v>
      </c>
      <c r="N42" s="201">
        <v>2.09</v>
      </c>
      <c r="O42" s="201">
        <v>1.56</v>
      </c>
      <c r="P42" s="201">
        <v>2.3199999999999998</v>
      </c>
      <c r="Q42" s="201">
        <v>0.84</v>
      </c>
      <c r="R42" s="201">
        <v>4.99</v>
      </c>
      <c r="S42" s="201">
        <v>2.85</v>
      </c>
      <c r="T42" s="201">
        <v>0</v>
      </c>
      <c r="U42" s="201">
        <v>12.34</v>
      </c>
      <c r="V42" s="201">
        <v>0.2</v>
      </c>
      <c r="W42" s="201">
        <v>0.44</v>
      </c>
      <c r="X42" s="201">
        <v>1.4</v>
      </c>
      <c r="Y42" s="201">
        <v>0</v>
      </c>
      <c r="Z42" s="201">
        <v>2.64</v>
      </c>
      <c r="AA42" s="201">
        <v>12.71</v>
      </c>
      <c r="AB42" s="201">
        <v>0</v>
      </c>
      <c r="AC42" s="201">
        <v>0</v>
      </c>
      <c r="AD42" s="201">
        <v>13.64</v>
      </c>
      <c r="AE42" s="201">
        <v>0</v>
      </c>
      <c r="AF42" s="201">
        <v>0</v>
      </c>
      <c r="AG42" s="201">
        <v>43.39</v>
      </c>
      <c r="AH42" s="201">
        <v>0</v>
      </c>
      <c r="AI42" s="201">
        <v>10.45</v>
      </c>
      <c r="AJ42" s="201">
        <v>0</v>
      </c>
      <c r="AK42" s="201">
        <v>9.01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10.99</v>
      </c>
      <c r="E43" s="201">
        <v>0</v>
      </c>
      <c r="F43" s="201">
        <v>0</v>
      </c>
      <c r="G43" s="201">
        <v>17.87</v>
      </c>
      <c r="H43" s="201">
        <v>0</v>
      </c>
      <c r="I43" s="201">
        <v>0</v>
      </c>
      <c r="J43" s="201">
        <v>22.83</v>
      </c>
      <c r="K43" s="201">
        <v>77.599999999999994</v>
      </c>
      <c r="L43" s="201">
        <v>31.96</v>
      </c>
      <c r="M43" s="201">
        <v>0</v>
      </c>
      <c r="N43" s="201">
        <v>2.09</v>
      </c>
      <c r="O43" s="201">
        <v>1.56</v>
      </c>
      <c r="P43" s="201">
        <v>2.3199999999999998</v>
      </c>
      <c r="Q43" s="201">
        <v>0.84</v>
      </c>
      <c r="R43" s="201">
        <v>4.99</v>
      </c>
      <c r="S43" s="201">
        <v>2.85</v>
      </c>
      <c r="T43" s="201">
        <v>0</v>
      </c>
      <c r="U43" s="201">
        <v>12.34</v>
      </c>
      <c r="V43" s="201">
        <v>0.2</v>
      </c>
      <c r="W43" s="201">
        <v>0.44</v>
      </c>
      <c r="X43" s="201">
        <v>1.4</v>
      </c>
      <c r="Y43" s="201">
        <v>0</v>
      </c>
      <c r="Z43" s="201">
        <v>2.64</v>
      </c>
      <c r="AA43" s="201">
        <v>12.71</v>
      </c>
      <c r="AB43" s="201">
        <v>0</v>
      </c>
      <c r="AC43" s="201">
        <v>0</v>
      </c>
      <c r="AD43" s="201">
        <v>13.64</v>
      </c>
      <c r="AE43" s="201">
        <v>0</v>
      </c>
      <c r="AF43" s="201">
        <v>0</v>
      </c>
      <c r="AG43" s="201">
        <v>43.39</v>
      </c>
      <c r="AH43" s="201">
        <v>0</v>
      </c>
      <c r="AI43" s="201">
        <v>10.45</v>
      </c>
      <c r="AJ43" s="201">
        <v>0</v>
      </c>
      <c r="AK43" s="201">
        <v>9.01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10.99</v>
      </c>
      <c r="E44" s="201">
        <v>0</v>
      </c>
      <c r="F44" s="201">
        <v>0</v>
      </c>
      <c r="G44" s="201">
        <v>17.87</v>
      </c>
      <c r="H44" s="201">
        <v>0</v>
      </c>
      <c r="I44" s="201">
        <v>0</v>
      </c>
      <c r="J44" s="201">
        <v>22.83</v>
      </c>
      <c r="K44" s="201">
        <v>77.599999999999994</v>
      </c>
      <c r="L44" s="201">
        <v>31.96</v>
      </c>
      <c r="M44" s="201">
        <v>0</v>
      </c>
      <c r="N44" s="201">
        <v>2.09</v>
      </c>
      <c r="O44" s="201">
        <v>1.56</v>
      </c>
      <c r="P44" s="201">
        <v>2.3199999999999998</v>
      </c>
      <c r="Q44" s="201">
        <v>0.84</v>
      </c>
      <c r="R44" s="201">
        <v>4.99</v>
      </c>
      <c r="S44" s="201">
        <v>2.85</v>
      </c>
      <c r="T44" s="201">
        <v>0</v>
      </c>
      <c r="U44" s="201">
        <v>12.34</v>
      </c>
      <c r="V44" s="201">
        <v>0.2</v>
      </c>
      <c r="W44" s="201">
        <v>0.44</v>
      </c>
      <c r="X44" s="201">
        <v>1.4</v>
      </c>
      <c r="Y44" s="201">
        <v>0</v>
      </c>
      <c r="Z44" s="201">
        <v>22.54</v>
      </c>
      <c r="AA44" s="201">
        <v>12.71</v>
      </c>
      <c r="AB44" s="201">
        <v>0</v>
      </c>
      <c r="AC44" s="201">
        <v>0</v>
      </c>
      <c r="AD44" s="201">
        <v>13.64</v>
      </c>
      <c r="AE44" s="201">
        <v>0</v>
      </c>
      <c r="AF44" s="201">
        <v>0</v>
      </c>
      <c r="AG44" s="201">
        <v>43.39</v>
      </c>
      <c r="AH44" s="201">
        <v>0</v>
      </c>
      <c r="AI44" s="201">
        <v>10.45</v>
      </c>
      <c r="AJ44" s="201">
        <v>0</v>
      </c>
      <c r="AK44" s="201">
        <v>9.01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10.99</v>
      </c>
      <c r="E45" s="201">
        <v>0</v>
      </c>
      <c r="F45" s="201">
        <v>0</v>
      </c>
      <c r="G45" s="201">
        <v>17.87</v>
      </c>
      <c r="H45" s="201">
        <v>0</v>
      </c>
      <c r="I45" s="201">
        <v>0</v>
      </c>
      <c r="J45" s="201">
        <v>22.83</v>
      </c>
      <c r="K45" s="201">
        <v>77.599999999999994</v>
      </c>
      <c r="L45" s="201">
        <v>31.96</v>
      </c>
      <c r="M45" s="201">
        <v>0</v>
      </c>
      <c r="N45" s="201">
        <v>2.09</v>
      </c>
      <c r="O45" s="201">
        <v>1.56</v>
      </c>
      <c r="P45" s="201">
        <v>2.3199999999999998</v>
      </c>
      <c r="Q45" s="201">
        <v>0.84</v>
      </c>
      <c r="R45" s="201">
        <v>4.99</v>
      </c>
      <c r="S45" s="201">
        <v>2.85</v>
      </c>
      <c r="T45" s="201">
        <v>0</v>
      </c>
      <c r="U45" s="201">
        <v>12.34</v>
      </c>
      <c r="V45" s="201">
        <v>0.2</v>
      </c>
      <c r="W45" s="201">
        <v>0.44</v>
      </c>
      <c r="X45" s="201">
        <v>1.4</v>
      </c>
      <c r="Y45" s="201">
        <v>0</v>
      </c>
      <c r="Z45" s="201">
        <v>37.950000000000003</v>
      </c>
      <c r="AA45" s="201">
        <v>12.71</v>
      </c>
      <c r="AB45" s="201">
        <v>0</v>
      </c>
      <c r="AC45" s="201">
        <v>0</v>
      </c>
      <c r="AD45" s="201">
        <v>13.64</v>
      </c>
      <c r="AE45" s="201">
        <v>0</v>
      </c>
      <c r="AF45" s="201">
        <v>0</v>
      </c>
      <c r="AG45" s="201">
        <v>43.39</v>
      </c>
      <c r="AH45" s="201">
        <v>0</v>
      </c>
      <c r="AI45" s="201">
        <v>10.45</v>
      </c>
      <c r="AJ45" s="201">
        <v>0</v>
      </c>
      <c r="AK45" s="201">
        <v>9.01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10.99</v>
      </c>
      <c r="E46" s="201">
        <v>0</v>
      </c>
      <c r="F46" s="201">
        <v>0</v>
      </c>
      <c r="G46" s="201">
        <v>17.87</v>
      </c>
      <c r="H46" s="201">
        <v>0</v>
      </c>
      <c r="I46" s="201">
        <v>0</v>
      </c>
      <c r="J46" s="201">
        <v>22.83</v>
      </c>
      <c r="K46" s="201">
        <v>77.599999999999994</v>
      </c>
      <c r="L46" s="201">
        <v>31.96</v>
      </c>
      <c r="M46" s="201">
        <v>0</v>
      </c>
      <c r="N46" s="201">
        <v>2.09</v>
      </c>
      <c r="O46" s="201">
        <v>1.56</v>
      </c>
      <c r="P46" s="201">
        <v>2.3199999999999998</v>
      </c>
      <c r="Q46" s="201">
        <v>0.84</v>
      </c>
      <c r="R46" s="201">
        <v>4.99</v>
      </c>
      <c r="S46" s="201">
        <v>2.85</v>
      </c>
      <c r="T46" s="201">
        <v>0</v>
      </c>
      <c r="U46" s="201">
        <v>12.34</v>
      </c>
      <c r="V46" s="201">
        <v>0.2</v>
      </c>
      <c r="W46" s="201">
        <v>0.44</v>
      </c>
      <c r="X46" s="201">
        <v>1.4</v>
      </c>
      <c r="Y46" s="201">
        <v>0</v>
      </c>
      <c r="Z46" s="201">
        <v>37.950000000000003</v>
      </c>
      <c r="AA46" s="201">
        <v>12.71</v>
      </c>
      <c r="AB46" s="201">
        <v>0</v>
      </c>
      <c r="AC46" s="201">
        <v>0</v>
      </c>
      <c r="AD46" s="201">
        <v>13.64</v>
      </c>
      <c r="AE46" s="201">
        <v>0</v>
      </c>
      <c r="AF46" s="201">
        <v>0</v>
      </c>
      <c r="AG46" s="201">
        <v>43.39</v>
      </c>
      <c r="AH46" s="201">
        <v>0</v>
      </c>
      <c r="AI46" s="201">
        <v>10.45</v>
      </c>
      <c r="AJ46" s="201">
        <v>0</v>
      </c>
      <c r="AK46" s="201">
        <v>9.01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10.99</v>
      </c>
      <c r="E47" s="201">
        <v>0</v>
      </c>
      <c r="F47" s="201">
        <v>0</v>
      </c>
      <c r="G47" s="201">
        <v>17.87</v>
      </c>
      <c r="H47" s="201">
        <v>0</v>
      </c>
      <c r="I47" s="201">
        <v>0</v>
      </c>
      <c r="J47" s="201">
        <v>22.83</v>
      </c>
      <c r="K47" s="201">
        <v>77.599999999999994</v>
      </c>
      <c r="L47" s="201">
        <v>31.96</v>
      </c>
      <c r="M47" s="201">
        <v>0</v>
      </c>
      <c r="N47" s="201">
        <v>2.09</v>
      </c>
      <c r="O47" s="201">
        <v>0</v>
      </c>
      <c r="P47" s="201">
        <v>2.3199999999999998</v>
      </c>
      <c r="Q47" s="201">
        <v>0.84</v>
      </c>
      <c r="R47" s="201">
        <v>4.99</v>
      </c>
      <c r="S47" s="201">
        <v>2.85</v>
      </c>
      <c r="T47" s="201">
        <v>0</v>
      </c>
      <c r="U47" s="201">
        <v>12.34</v>
      </c>
      <c r="V47" s="201">
        <v>2.38</v>
      </c>
      <c r="W47" s="201">
        <v>5.05</v>
      </c>
      <c r="X47" s="201">
        <v>1.4</v>
      </c>
      <c r="Y47" s="201">
        <v>0</v>
      </c>
      <c r="Z47" s="201">
        <v>37.950000000000003</v>
      </c>
      <c r="AA47" s="201">
        <v>12.71</v>
      </c>
      <c r="AB47" s="201">
        <v>0</v>
      </c>
      <c r="AC47" s="201">
        <v>0</v>
      </c>
      <c r="AD47" s="201">
        <v>13.64</v>
      </c>
      <c r="AE47" s="201">
        <v>0</v>
      </c>
      <c r="AF47" s="201">
        <v>0</v>
      </c>
      <c r="AG47" s="201">
        <v>43.39</v>
      </c>
      <c r="AH47" s="201">
        <v>0</v>
      </c>
      <c r="AI47" s="201">
        <v>10.45</v>
      </c>
      <c r="AJ47" s="201">
        <v>0</v>
      </c>
      <c r="AK47" s="201">
        <v>9.01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10.99</v>
      </c>
      <c r="E48" s="201">
        <v>0</v>
      </c>
      <c r="F48" s="201">
        <v>0</v>
      </c>
      <c r="G48" s="201">
        <v>17.87</v>
      </c>
      <c r="H48" s="201">
        <v>0</v>
      </c>
      <c r="I48" s="201">
        <v>0</v>
      </c>
      <c r="J48" s="201">
        <v>22.83</v>
      </c>
      <c r="K48" s="201">
        <v>77.599999999999994</v>
      </c>
      <c r="L48" s="201">
        <v>31.96</v>
      </c>
      <c r="M48" s="201">
        <v>0</v>
      </c>
      <c r="N48" s="201">
        <v>2.09</v>
      </c>
      <c r="O48" s="201">
        <v>0</v>
      </c>
      <c r="P48" s="201">
        <v>2.3199999999999998</v>
      </c>
      <c r="Q48" s="201">
        <v>0.84</v>
      </c>
      <c r="R48" s="201">
        <v>4.99</v>
      </c>
      <c r="S48" s="201">
        <v>2.85</v>
      </c>
      <c r="T48" s="201">
        <v>0</v>
      </c>
      <c r="U48" s="201">
        <v>12.34</v>
      </c>
      <c r="V48" s="201">
        <v>2.38</v>
      </c>
      <c r="W48" s="201">
        <v>5.05</v>
      </c>
      <c r="X48" s="201">
        <v>1.4</v>
      </c>
      <c r="Y48" s="201">
        <v>0</v>
      </c>
      <c r="Z48" s="201">
        <v>37.950000000000003</v>
      </c>
      <c r="AA48" s="201">
        <v>12.71</v>
      </c>
      <c r="AB48" s="201">
        <v>0</v>
      </c>
      <c r="AC48" s="201">
        <v>0</v>
      </c>
      <c r="AD48" s="201">
        <v>13.64</v>
      </c>
      <c r="AE48" s="201">
        <v>0</v>
      </c>
      <c r="AF48" s="201">
        <v>0</v>
      </c>
      <c r="AG48" s="201">
        <v>43.39</v>
      </c>
      <c r="AH48" s="201">
        <v>0</v>
      </c>
      <c r="AI48" s="201">
        <v>10.45</v>
      </c>
      <c r="AJ48" s="201">
        <v>0</v>
      </c>
      <c r="AK48" s="201">
        <v>9.01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10.99</v>
      </c>
      <c r="E49" s="201">
        <v>0</v>
      </c>
      <c r="F49" s="201">
        <v>0</v>
      </c>
      <c r="G49" s="201">
        <v>17.87</v>
      </c>
      <c r="H49" s="201">
        <v>0</v>
      </c>
      <c r="I49" s="201">
        <v>0</v>
      </c>
      <c r="J49" s="201">
        <v>22.83</v>
      </c>
      <c r="K49" s="201">
        <v>77.599999999999994</v>
      </c>
      <c r="L49" s="201">
        <v>31.96</v>
      </c>
      <c r="M49" s="201">
        <v>0</v>
      </c>
      <c r="N49" s="201">
        <v>2.09</v>
      </c>
      <c r="O49" s="201">
        <v>6.71</v>
      </c>
      <c r="P49" s="201">
        <v>2.3199999999999998</v>
      </c>
      <c r="Q49" s="201">
        <v>0.84</v>
      </c>
      <c r="R49" s="201">
        <v>4.99</v>
      </c>
      <c r="S49" s="201">
        <v>2.85</v>
      </c>
      <c r="T49" s="201">
        <v>0</v>
      </c>
      <c r="U49" s="201">
        <v>12.34</v>
      </c>
      <c r="V49" s="201">
        <v>2.38</v>
      </c>
      <c r="W49" s="201">
        <v>5.05</v>
      </c>
      <c r="X49" s="201">
        <v>1.4</v>
      </c>
      <c r="Y49" s="201">
        <v>0</v>
      </c>
      <c r="Z49" s="201">
        <v>37.950000000000003</v>
      </c>
      <c r="AA49" s="201">
        <v>12.71</v>
      </c>
      <c r="AB49" s="201">
        <v>0</v>
      </c>
      <c r="AC49" s="201">
        <v>0</v>
      </c>
      <c r="AD49" s="201">
        <v>13.64</v>
      </c>
      <c r="AE49" s="201">
        <v>0</v>
      </c>
      <c r="AF49" s="201">
        <v>0</v>
      </c>
      <c r="AG49" s="201">
        <v>43.39</v>
      </c>
      <c r="AH49" s="201">
        <v>0</v>
      </c>
      <c r="AI49" s="201">
        <v>10.45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10.99</v>
      </c>
      <c r="E50" s="201">
        <v>0</v>
      </c>
      <c r="F50" s="201">
        <v>0</v>
      </c>
      <c r="G50" s="201">
        <v>17.87</v>
      </c>
      <c r="H50" s="201">
        <v>0</v>
      </c>
      <c r="I50" s="201">
        <v>0</v>
      </c>
      <c r="J50" s="201">
        <v>22.83</v>
      </c>
      <c r="K50" s="201">
        <v>77.599999999999994</v>
      </c>
      <c r="L50" s="201">
        <v>31.96</v>
      </c>
      <c r="M50" s="201">
        <v>0</v>
      </c>
      <c r="N50" s="201">
        <v>2.09</v>
      </c>
      <c r="O50" s="201">
        <v>6.71</v>
      </c>
      <c r="P50" s="201">
        <v>2.3199999999999998</v>
      </c>
      <c r="Q50" s="201">
        <v>0.84</v>
      </c>
      <c r="R50" s="201">
        <v>4.99</v>
      </c>
      <c r="S50" s="201">
        <v>2.85</v>
      </c>
      <c r="T50" s="201">
        <v>0</v>
      </c>
      <c r="U50" s="201">
        <v>12.34</v>
      </c>
      <c r="V50" s="201">
        <v>2.38</v>
      </c>
      <c r="W50" s="201">
        <v>5.05</v>
      </c>
      <c r="X50" s="201">
        <v>1.4</v>
      </c>
      <c r="Y50" s="201">
        <v>0</v>
      </c>
      <c r="Z50" s="201">
        <v>37.950000000000003</v>
      </c>
      <c r="AA50" s="201">
        <v>12.71</v>
      </c>
      <c r="AB50" s="201">
        <v>0</v>
      </c>
      <c r="AC50" s="201">
        <v>0</v>
      </c>
      <c r="AD50" s="201">
        <v>13.64</v>
      </c>
      <c r="AE50" s="201">
        <v>0</v>
      </c>
      <c r="AF50" s="201">
        <v>0</v>
      </c>
      <c r="AG50" s="201">
        <v>43.39</v>
      </c>
      <c r="AH50" s="201">
        <v>0</v>
      </c>
      <c r="AI50" s="201">
        <v>10.45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10.99</v>
      </c>
      <c r="E51" s="201">
        <v>0</v>
      </c>
      <c r="F51" s="201">
        <v>0</v>
      </c>
      <c r="G51" s="201">
        <v>17.87</v>
      </c>
      <c r="H51" s="201">
        <v>0</v>
      </c>
      <c r="I51" s="201">
        <v>0</v>
      </c>
      <c r="J51" s="201">
        <v>22.83</v>
      </c>
      <c r="K51" s="201">
        <v>77.599999999999994</v>
      </c>
      <c r="L51" s="201">
        <v>31.96</v>
      </c>
      <c r="M51" s="201">
        <v>0</v>
      </c>
      <c r="N51" s="201">
        <v>2.09</v>
      </c>
      <c r="O51" s="201">
        <v>1.88</v>
      </c>
      <c r="P51" s="201">
        <v>2.3199999999999998</v>
      </c>
      <c r="Q51" s="201">
        <v>0.85</v>
      </c>
      <c r="R51" s="201">
        <v>4.99</v>
      </c>
      <c r="S51" s="201">
        <v>2.85</v>
      </c>
      <c r="T51" s="201">
        <v>0</v>
      </c>
      <c r="U51" s="201">
        <v>12.34</v>
      </c>
      <c r="V51" s="201">
        <v>2.38</v>
      </c>
      <c r="W51" s="201">
        <v>5.05</v>
      </c>
      <c r="X51" s="201">
        <v>1.4</v>
      </c>
      <c r="Y51" s="201">
        <v>0</v>
      </c>
      <c r="Z51" s="201">
        <v>37.950000000000003</v>
      </c>
      <c r="AA51" s="201">
        <v>12.71</v>
      </c>
      <c r="AB51" s="201">
        <v>0</v>
      </c>
      <c r="AC51" s="201">
        <v>0</v>
      </c>
      <c r="AD51" s="201">
        <v>13.64</v>
      </c>
      <c r="AE51" s="201">
        <v>0</v>
      </c>
      <c r="AF51" s="201">
        <v>0</v>
      </c>
      <c r="AG51" s="201">
        <v>43.39</v>
      </c>
      <c r="AH51" s="201">
        <v>0</v>
      </c>
      <c r="AI51" s="201">
        <v>10.45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10.99</v>
      </c>
      <c r="E52" s="201">
        <v>0</v>
      </c>
      <c r="F52" s="201">
        <v>0</v>
      </c>
      <c r="G52" s="201">
        <v>17.87</v>
      </c>
      <c r="H52" s="201">
        <v>0</v>
      </c>
      <c r="I52" s="201">
        <v>0</v>
      </c>
      <c r="J52" s="201">
        <v>22.83</v>
      </c>
      <c r="K52" s="201">
        <v>77.599999999999994</v>
      </c>
      <c r="L52" s="201">
        <v>31.96</v>
      </c>
      <c r="M52" s="201">
        <v>0</v>
      </c>
      <c r="N52" s="201">
        <v>2.09</v>
      </c>
      <c r="O52" s="201">
        <v>1.88</v>
      </c>
      <c r="P52" s="201">
        <v>2.3199999999999998</v>
      </c>
      <c r="Q52" s="201">
        <v>0.85</v>
      </c>
      <c r="R52" s="201">
        <v>5</v>
      </c>
      <c r="S52" s="201">
        <v>2.85</v>
      </c>
      <c r="T52" s="201">
        <v>0</v>
      </c>
      <c r="U52" s="201">
        <v>12.34</v>
      </c>
      <c r="V52" s="201">
        <v>2.38</v>
      </c>
      <c r="W52" s="201">
        <v>5.05</v>
      </c>
      <c r="X52" s="201">
        <v>1.4</v>
      </c>
      <c r="Y52" s="201">
        <v>0</v>
      </c>
      <c r="Z52" s="201">
        <v>37.950000000000003</v>
      </c>
      <c r="AA52" s="201">
        <v>12.72</v>
      </c>
      <c r="AB52" s="201">
        <v>0</v>
      </c>
      <c r="AC52" s="201">
        <v>0</v>
      </c>
      <c r="AD52" s="201">
        <v>13.64</v>
      </c>
      <c r="AE52" s="201">
        <v>0</v>
      </c>
      <c r="AF52" s="201">
        <v>0</v>
      </c>
      <c r="AG52" s="201">
        <v>43.39</v>
      </c>
      <c r="AH52" s="201">
        <v>0</v>
      </c>
      <c r="AI52" s="201">
        <v>10.45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10.99</v>
      </c>
      <c r="E53" s="201">
        <v>0</v>
      </c>
      <c r="F53" s="201">
        <v>0</v>
      </c>
      <c r="G53" s="201">
        <v>17.87</v>
      </c>
      <c r="H53" s="201">
        <v>0</v>
      </c>
      <c r="I53" s="201">
        <v>0</v>
      </c>
      <c r="J53" s="201">
        <v>22.83</v>
      </c>
      <c r="K53" s="201">
        <v>77.599999999999994</v>
      </c>
      <c r="L53" s="201">
        <v>31.91</v>
      </c>
      <c r="M53" s="201">
        <v>0</v>
      </c>
      <c r="N53" s="201">
        <v>2.09</v>
      </c>
      <c r="O53" s="201">
        <v>1.88</v>
      </c>
      <c r="P53" s="201">
        <v>2.3199999999999998</v>
      </c>
      <c r="Q53" s="201">
        <v>0.85</v>
      </c>
      <c r="R53" s="201">
        <v>5</v>
      </c>
      <c r="S53" s="201">
        <v>2.85</v>
      </c>
      <c r="T53" s="201">
        <v>0</v>
      </c>
      <c r="U53" s="201">
        <v>12.34</v>
      </c>
      <c r="V53" s="201">
        <v>2.4900000000000002</v>
      </c>
      <c r="W53" s="201">
        <v>5.05</v>
      </c>
      <c r="X53" s="201">
        <v>16.29</v>
      </c>
      <c r="Y53" s="201">
        <v>0</v>
      </c>
      <c r="Z53" s="201">
        <v>37.54</v>
      </c>
      <c r="AA53" s="201">
        <v>12.72</v>
      </c>
      <c r="AB53" s="201">
        <v>0</v>
      </c>
      <c r="AC53" s="201">
        <v>0</v>
      </c>
      <c r="AD53" s="201">
        <v>13.64</v>
      </c>
      <c r="AE53" s="201">
        <v>0</v>
      </c>
      <c r="AF53" s="201">
        <v>0</v>
      </c>
      <c r="AG53" s="201">
        <v>43.39</v>
      </c>
      <c r="AH53" s="201">
        <v>0</v>
      </c>
      <c r="AI53" s="201">
        <v>10.45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10.99</v>
      </c>
      <c r="E54" s="201">
        <v>0</v>
      </c>
      <c r="F54" s="201">
        <v>0</v>
      </c>
      <c r="G54" s="201">
        <v>17.87</v>
      </c>
      <c r="H54" s="201">
        <v>0</v>
      </c>
      <c r="I54" s="201">
        <v>0</v>
      </c>
      <c r="J54" s="201">
        <v>22.83</v>
      </c>
      <c r="K54" s="201">
        <v>77.599999999999994</v>
      </c>
      <c r="L54" s="201">
        <v>31.91</v>
      </c>
      <c r="M54" s="201">
        <v>0</v>
      </c>
      <c r="N54" s="201">
        <v>2.09</v>
      </c>
      <c r="O54" s="201">
        <v>1.88</v>
      </c>
      <c r="P54" s="201">
        <v>2.3199999999999998</v>
      </c>
      <c r="Q54" s="201">
        <v>0.85</v>
      </c>
      <c r="R54" s="201">
        <v>5</v>
      </c>
      <c r="S54" s="201">
        <v>2.85</v>
      </c>
      <c r="T54" s="201">
        <v>0</v>
      </c>
      <c r="U54" s="201">
        <v>12.34</v>
      </c>
      <c r="V54" s="201">
        <v>2.38</v>
      </c>
      <c r="W54" s="201">
        <v>5.05</v>
      </c>
      <c r="X54" s="201">
        <v>16.29</v>
      </c>
      <c r="Y54" s="201">
        <v>0</v>
      </c>
      <c r="Z54" s="201">
        <v>34.270000000000003</v>
      </c>
      <c r="AA54" s="201">
        <v>12.72</v>
      </c>
      <c r="AB54" s="201">
        <v>0</v>
      </c>
      <c r="AC54" s="201">
        <v>0</v>
      </c>
      <c r="AD54" s="201">
        <v>13.64</v>
      </c>
      <c r="AE54" s="201">
        <v>0</v>
      </c>
      <c r="AF54" s="201">
        <v>0</v>
      </c>
      <c r="AG54" s="201">
        <v>43.39</v>
      </c>
      <c r="AH54" s="201">
        <v>0</v>
      </c>
      <c r="AI54" s="201">
        <v>10.45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10.99</v>
      </c>
      <c r="E55" s="201">
        <v>0</v>
      </c>
      <c r="F55" s="201">
        <v>0</v>
      </c>
      <c r="G55" s="201">
        <v>17.87</v>
      </c>
      <c r="H55" s="201">
        <v>0</v>
      </c>
      <c r="I55" s="201">
        <v>0</v>
      </c>
      <c r="J55" s="201">
        <v>22.83</v>
      </c>
      <c r="K55" s="201">
        <v>77.599999999999994</v>
      </c>
      <c r="L55" s="201">
        <v>31.91</v>
      </c>
      <c r="M55" s="201">
        <v>0</v>
      </c>
      <c r="N55" s="201">
        <v>2.09</v>
      </c>
      <c r="O55" s="201">
        <v>1.88</v>
      </c>
      <c r="P55" s="201">
        <v>2.3199999999999998</v>
      </c>
      <c r="Q55" s="201">
        <v>0.84</v>
      </c>
      <c r="R55" s="201">
        <v>4.99</v>
      </c>
      <c r="S55" s="201">
        <v>2.85</v>
      </c>
      <c r="T55" s="201">
        <v>0</v>
      </c>
      <c r="U55" s="201">
        <v>12.34</v>
      </c>
      <c r="V55" s="201">
        <v>2.38</v>
      </c>
      <c r="W55" s="201">
        <v>5.05</v>
      </c>
      <c r="X55" s="201">
        <v>16.29</v>
      </c>
      <c r="Y55" s="201">
        <v>0</v>
      </c>
      <c r="Z55" s="201">
        <v>36.68</v>
      </c>
      <c r="AA55" s="201">
        <v>12.71</v>
      </c>
      <c r="AB55" s="201">
        <v>0</v>
      </c>
      <c r="AC55" s="201">
        <v>0</v>
      </c>
      <c r="AD55" s="201">
        <v>13.64</v>
      </c>
      <c r="AE55" s="201">
        <v>0</v>
      </c>
      <c r="AF55" s="201">
        <v>0</v>
      </c>
      <c r="AG55" s="201">
        <v>43.39</v>
      </c>
      <c r="AH55" s="201">
        <v>0</v>
      </c>
      <c r="AI55" s="201">
        <v>10.45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10.99</v>
      </c>
      <c r="E56" s="201">
        <v>0</v>
      </c>
      <c r="F56" s="201">
        <v>0</v>
      </c>
      <c r="G56" s="201">
        <v>17.87</v>
      </c>
      <c r="H56" s="201">
        <v>0</v>
      </c>
      <c r="I56" s="201">
        <v>0</v>
      </c>
      <c r="J56" s="201">
        <v>22.83</v>
      </c>
      <c r="K56" s="201">
        <v>77.599999999999994</v>
      </c>
      <c r="L56" s="201">
        <v>31.91</v>
      </c>
      <c r="M56" s="201">
        <v>0</v>
      </c>
      <c r="N56" s="201">
        <v>2.09</v>
      </c>
      <c r="O56" s="201">
        <v>1.88</v>
      </c>
      <c r="P56" s="201">
        <v>2.3199999999999998</v>
      </c>
      <c r="Q56" s="201">
        <v>0.84</v>
      </c>
      <c r="R56" s="201">
        <v>4.99</v>
      </c>
      <c r="S56" s="201">
        <v>2.85</v>
      </c>
      <c r="T56" s="201">
        <v>0</v>
      </c>
      <c r="U56" s="201">
        <v>12.34</v>
      </c>
      <c r="V56" s="201">
        <v>2.38</v>
      </c>
      <c r="W56" s="201">
        <v>5.05</v>
      </c>
      <c r="X56" s="201">
        <v>16.29</v>
      </c>
      <c r="Y56" s="201">
        <v>0</v>
      </c>
      <c r="Z56" s="201">
        <v>37.950000000000003</v>
      </c>
      <c r="AA56" s="201">
        <v>12.71</v>
      </c>
      <c r="AB56" s="201">
        <v>0</v>
      </c>
      <c r="AC56" s="201">
        <v>0</v>
      </c>
      <c r="AD56" s="201">
        <v>13.64</v>
      </c>
      <c r="AE56" s="201">
        <v>0</v>
      </c>
      <c r="AF56" s="201">
        <v>0</v>
      </c>
      <c r="AG56" s="201">
        <v>43.39</v>
      </c>
      <c r="AH56" s="201">
        <v>0</v>
      </c>
      <c r="AI56" s="201">
        <v>10.45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10.99</v>
      </c>
      <c r="E57" s="201">
        <v>0</v>
      </c>
      <c r="F57" s="201">
        <v>0</v>
      </c>
      <c r="G57" s="201">
        <v>17.87</v>
      </c>
      <c r="H57" s="201">
        <v>0</v>
      </c>
      <c r="I57" s="201">
        <v>0</v>
      </c>
      <c r="J57" s="201">
        <v>22.83</v>
      </c>
      <c r="K57" s="201">
        <v>77.599999999999994</v>
      </c>
      <c r="L57" s="201">
        <v>31.91</v>
      </c>
      <c r="M57" s="201">
        <v>0</v>
      </c>
      <c r="N57" s="201">
        <v>2.09</v>
      </c>
      <c r="O57" s="201">
        <v>1.88</v>
      </c>
      <c r="P57" s="201">
        <v>2.3199999999999998</v>
      </c>
      <c r="Q57" s="201">
        <v>0.84</v>
      </c>
      <c r="R57" s="201">
        <v>4.99</v>
      </c>
      <c r="S57" s="201">
        <v>2.85</v>
      </c>
      <c r="T57" s="201">
        <v>0</v>
      </c>
      <c r="U57" s="201">
        <v>12.34</v>
      </c>
      <c r="V57" s="201">
        <v>2.38</v>
      </c>
      <c r="W57" s="201">
        <v>5.05</v>
      </c>
      <c r="X57" s="201">
        <v>16.29</v>
      </c>
      <c r="Y57" s="201">
        <v>0</v>
      </c>
      <c r="Z57" s="201">
        <v>37.950000000000003</v>
      </c>
      <c r="AA57" s="201">
        <v>12.71</v>
      </c>
      <c r="AB57" s="201">
        <v>0</v>
      </c>
      <c r="AC57" s="201">
        <v>0</v>
      </c>
      <c r="AD57" s="201">
        <v>13.64</v>
      </c>
      <c r="AE57" s="201">
        <v>0</v>
      </c>
      <c r="AF57" s="201">
        <v>0</v>
      </c>
      <c r="AG57" s="201">
        <v>43.39</v>
      </c>
      <c r="AH57" s="201">
        <v>0</v>
      </c>
      <c r="AI57" s="201">
        <v>10.45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10.99</v>
      </c>
      <c r="E58" s="201">
        <v>0</v>
      </c>
      <c r="F58" s="201">
        <v>0</v>
      </c>
      <c r="G58" s="201">
        <v>17.87</v>
      </c>
      <c r="H58" s="201">
        <v>0</v>
      </c>
      <c r="I58" s="201">
        <v>0</v>
      </c>
      <c r="J58" s="201">
        <v>22.83</v>
      </c>
      <c r="K58" s="201">
        <v>77.599999999999994</v>
      </c>
      <c r="L58" s="201">
        <v>31.91</v>
      </c>
      <c r="M58" s="201">
        <v>0</v>
      </c>
      <c r="N58" s="201">
        <v>2.09</v>
      </c>
      <c r="O58" s="201">
        <v>1.88</v>
      </c>
      <c r="P58" s="201">
        <v>2.3199999999999998</v>
      </c>
      <c r="Q58" s="201">
        <v>0.84</v>
      </c>
      <c r="R58" s="201">
        <v>4.99</v>
      </c>
      <c r="S58" s="201">
        <v>2.85</v>
      </c>
      <c r="T58" s="201">
        <v>0</v>
      </c>
      <c r="U58" s="201">
        <v>12.34</v>
      </c>
      <c r="V58" s="201">
        <v>2.38</v>
      </c>
      <c r="W58" s="201">
        <v>5.05</v>
      </c>
      <c r="X58" s="201">
        <v>16.29</v>
      </c>
      <c r="Y58" s="201">
        <v>0</v>
      </c>
      <c r="Z58" s="201">
        <v>37.950000000000003</v>
      </c>
      <c r="AA58" s="201">
        <v>12.71</v>
      </c>
      <c r="AB58" s="201">
        <v>0</v>
      </c>
      <c r="AC58" s="201">
        <v>0</v>
      </c>
      <c r="AD58" s="201">
        <v>13.64</v>
      </c>
      <c r="AE58" s="201">
        <v>0</v>
      </c>
      <c r="AF58" s="201">
        <v>0</v>
      </c>
      <c r="AG58" s="201">
        <v>43.39</v>
      </c>
      <c r="AH58" s="201">
        <v>0</v>
      </c>
      <c r="AI58" s="201">
        <v>10.45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10.99</v>
      </c>
      <c r="E59" s="201">
        <v>0</v>
      </c>
      <c r="F59" s="201">
        <v>0</v>
      </c>
      <c r="G59" s="201">
        <v>17.87</v>
      </c>
      <c r="H59" s="201">
        <v>0</v>
      </c>
      <c r="I59" s="201">
        <v>0</v>
      </c>
      <c r="J59" s="201">
        <v>22.83</v>
      </c>
      <c r="K59" s="201">
        <v>77.599999999999994</v>
      </c>
      <c r="L59" s="201">
        <v>31.91</v>
      </c>
      <c r="M59" s="201">
        <v>0</v>
      </c>
      <c r="N59" s="201">
        <v>2.09</v>
      </c>
      <c r="O59" s="201">
        <v>1.88</v>
      </c>
      <c r="P59" s="201">
        <v>2.3199999999999998</v>
      </c>
      <c r="Q59" s="201">
        <v>0.84</v>
      </c>
      <c r="R59" s="201">
        <v>4.99</v>
      </c>
      <c r="S59" s="201">
        <v>2.85</v>
      </c>
      <c r="T59" s="201">
        <v>0</v>
      </c>
      <c r="U59" s="201">
        <v>12.34</v>
      </c>
      <c r="V59" s="201">
        <v>2.38</v>
      </c>
      <c r="W59" s="201">
        <v>5.05</v>
      </c>
      <c r="X59" s="201">
        <v>16.29</v>
      </c>
      <c r="Y59" s="201">
        <v>0</v>
      </c>
      <c r="Z59" s="201">
        <v>37.950000000000003</v>
      </c>
      <c r="AA59" s="201">
        <v>12.71</v>
      </c>
      <c r="AB59" s="201">
        <v>0</v>
      </c>
      <c r="AC59" s="201">
        <v>0</v>
      </c>
      <c r="AD59" s="201">
        <v>13.64</v>
      </c>
      <c r="AE59" s="201">
        <v>0</v>
      </c>
      <c r="AF59" s="201">
        <v>0</v>
      </c>
      <c r="AG59" s="201">
        <v>43.39</v>
      </c>
      <c r="AH59" s="201">
        <v>0</v>
      </c>
      <c r="AI59" s="201">
        <v>10.45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10.99</v>
      </c>
      <c r="E60" s="201">
        <v>0</v>
      </c>
      <c r="F60" s="201">
        <v>0</v>
      </c>
      <c r="G60" s="201">
        <v>17.87</v>
      </c>
      <c r="H60" s="201">
        <v>0</v>
      </c>
      <c r="I60" s="201">
        <v>0</v>
      </c>
      <c r="J60" s="201">
        <v>22.83</v>
      </c>
      <c r="K60" s="201">
        <v>77.599999999999994</v>
      </c>
      <c r="L60" s="201">
        <v>31.91</v>
      </c>
      <c r="M60" s="201">
        <v>0</v>
      </c>
      <c r="N60" s="201">
        <v>2.09</v>
      </c>
      <c r="O60" s="201">
        <v>1.88</v>
      </c>
      <c r="P60" s="201">
        <v>2.3199999999999998</v>
      </c>
      <c r="Q60" s="201">
        <v>0.84</v>
      </c>
      <c r="R60" s="201">
        <v>4.99</v>
      </c>
      <c r="S60" s="201">
        <v>2.85</v>
      </c>
      <c r="T60" s="201">
        <v>0</v>
      </c>
      <c r="U60" s="201">
        <v>12.34</v>
      </c>
      <c r="V60" s="201">
        <v>2.38</v>
      </c>
      <c r="W60" s="201">
        <v>5.05</v>
      </c>
      <c r="X60" s="201">
        <v>16.29</v>
      </c>
      <c r="Y60" s="201">
        <v>0</v>
      </c>
      <c r="Z60" s="201">
        <v>37.950000000000003</v>
      </c>
      <c r="AA60" s="201">
        <v>12.71</v>
      </c>
      <c r="AB60" s="201">
        <v>0</v>
      </c>
      <c r="AC60" s="201">
        <v>0</v>
      </c>
      <c r="AD60" s="201">
        <v>13.64</v>
      </c>
      <c r="AE60" s="201">
        <v>0</v>
      </c>
      <c r="AF60" s="201">
        <v>0</v>
      </c>
      <c r="AG60" s="201">
        <v>43.39</v>
      </c>
      <c r="AH60" s="201">
        <v>0</v>
      </c>
      <c r="AI60" s="201">
        <v>10.45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10.99</v>
      </c>
      <c r="E61" s="201">
        <v>0</v>
      </c>
      <c r="F61" s="201">
        <v>0</v>
      </c>
      <c r="G61" s="201">
        <v>17.87</v>
      </c>
      <c r="H61" s="201">
        <v>0</v>
      </c>
      <c r="I61" s="201">
        <v>0</v>
      </c>
      <c r="J61" s="201">
        <v>22.83</v>
      </c>
      <c r="K61" s="201">
        <v>77.599999999999994</v>
      </c>
      <c r="L61" s="201">
        <v>31.91</v>
      </c>
      <c r="M61" s="201">
        <v>0</v>
      </c>
      <c r="N61" s="201">
        <v>14.61</v>
      </c>
      <c r="O61" s="201">
        <v>23.67</v>
      </c>
      <c r="P61" s="201">
        <v>2.3199999999999998</v>
      </c>
      <c r="Q61" s="201">
        <v>0.84</v>
      </c>
      <c r="R61" s="201">
        <v>4.99</v>
      </c>
      <c r="S61" s="201">
        <v>2.85</v>
      </c>
      <c r="T61" s="201">
        <v>0</v>
      </c>
      <c r="U61" s="201">
        <v>12.34</v>
      </c>
      <c r="V61" s="201">
        <v>2.38</v>
      </c>
      <c r="W61" s="201">
        <v>5.05</v>
      </c>
      <c r="X61" s="201">
        <v>16.29</v>
      </c>
      <c r="Y61" s="201">
        <v>0</v>
      </c>
      <c r="Z61" s="201">
        <v>37.22</v>
      </c>
      <c r="AA61" s="201">
        <v>12.71</v>
      </c>
      <c r="AB61" s="201">
        <v>0</v>
      </c>
      <c r="AC61" s="201">
        <v>0</v>
      </c>
      <c r="AD61" s="201">
        <v>13.64</v>
      </c>
      <c r="AE61" s="201">
        <v>0</v>
      </c>
      <c r="AF61" s="201">
        <v>0</v>
      </c>
      <c r="AG61" s="201">
        <v>43.39</v>
      </c>
      <c r="AH61" s="201">
        <v>0</v>
      </c>
      <c r="AI61" s="201">
        <v>10.45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10.99</v>
      </c>
      <c r="E62" s="201">
        <v>0</v>
      </c>
      <c r="F62" s="201">
        <v>0</v>
      </c>
      <c r="G62" s="201">
        <v>17.87</v>
      </c>
      <c r="H62" s="201">
        <v>0</v>
      </c>
      <c r="I62" s="201">
        <v>0</v>
      </c>
      <c r="J62" s="201">
        <v>22.83</v>
      </c>
      <c r="K62" s="201">
        <v>77.599999999999994</v>
      </c>
      <c r="L62" s="201">
        <v>31.91</v>
      </c>
      <c r="M62" s="201">
        <v>0</v>
      </c>
      <c r="N62" s="201">
        <v>14.61</v>
      </c>
      <c r="O62" s="201">
        <v>23.67</v>
      </c>
      <c r="P62" s="201">
        <v>2.3199999999999998</v>
      </c>
      <c r="Q62" s="201">
        <v>0.84</v>
      </c>
      <c r="R62" s="201">
        <v>4.99</v>
      </c>
      <c r="S62" s="201">
        <v>2.85</v>
      </c>
      <c r="T62" s="201">
        <v>0</v>
      </c>
      <c r="U62" s="201">
        <v>12.34</v>
      </c>
      <c r="V62" s="201">
        <v>2.38</v>
      </c>
      <c r="W62" s="201">
        <v>5.05</v>
      </c>
      <c r="X62" s="201">
        <v>16.29</v>
      </c>
      <c r="Y62" s="201">
        <v>0</v>
      </c>
      <c r="Z62" s="201">
        <v>37.22</v>
      </c>
      <c r="AA62" s="201">
        <v>12.71</v>
      </c>
      <c r="AB62" s="201">
        <v>0</v>
      </c>
      <c r="AC62" s="201">
        <v>0</v>
      </c>
      <c r="AD62" s="201">
        <v>13.64</v>
      </c>
      <c r="AE62" s="201">
        <v>0</v>
      </c>
      <c r="AF62" s="201">
        <v>0</v>
      </c>
      <c r="AG62" s="201">
        <v>43.39</v>
      </c>
      <c r="AH62" s="201">
        <v>0</v>
      </c>
      <c r="AI62" s="201">
        <v>10.45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10.99</v>
      </c>
      <c r="E63" s="201">
        <v>0</v>
      </c>
      <c r="F63" s="201">
        <v>0</v>
      </c>
      <c r="G63" s="201">
        <v>17.87</v>
      </c>
      <c r="H63" s="201">
        <v>0</v>
      </c>
      <c r="I63" s="201">
        <v>0</v>
      </c>
      <c r="J63" s="201">
        <v>22.83</v>
      </c>
      <c r="K63" s="201">
        <v>77.599999999999994</v>
      </c>
      <c r="L63" s="201">
        <v>31.81</v>
      </c>
      <c r="M63" s="201">
        <v>0</v>
      </c>
      <c r="N63" s="201">
        <v>14.61</v>
      </c>
      <c r="O63" s="201">
        <v>25.35</v>
      </c>
      <c r="P63" s="201">
        <v>2.3199999999999998</v>
      </c>
      <c r="Q63" s="201">
        <v>0.85</v>
      </c>
      <c r="R63" s="201">
        <v>4.99</v>
      </c>
      <c r="S63" s="201">
        <v>2.85</v>
      </c>
      <c r="T63" s="201">
        <v>0</v>
      </c>
      <c r="U63" s="201">
        <v>12.34</v>
      </c>
      <c r="V63" s="201">
        <v>2.38</v>
      </c>
      <c r="W63" s="201">
        <v>5.05</v>
      </c>
      <c r="X63" s="201">
        <v>16.29</v>
      </c>
      <c r="Y63" s="201">
        <v>0</v>
      </c>
      <c r="Z63" s="201">
        <v>36.61</v>
      </c>
      <c r="AA63" s="201">
        <v>12.62</v>
      </c>
      <c r="AB63" s="201">
        <v>0</v>
      </c>
      <c r="AC63" s="201">
        <v>0</v>
      </c>
      <c r="AD63" s="201">
        <v>13.64</v>
      </c>
      <c r="AE63" s="201">
        <v>0</v>
      </c>
      <c r="AF63" s="201">
        <v>0</v>
      </c>
      <c r="AG63" s="201">
        <v>43.39</v>
      </c>
      <c r="AH63" s="201">
        <v>0</v>
      </c>
      <c r="AI63" s="201">
        <v>10.45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10.99</v>
      </c>
      <c r="E64" s="201">
        <v>0</v>
      </c>
      <c r="F64" s="201">
        <v>0</v>
      </c>
      <c r="G64" s="201">
        <v>17.87</v>
      </c>
      <c r="H64" s="201">
        <v>0</v>
      </c>
      <c r="I64" s="201">
        <v>0</v>
      </c>
      <c r="J64" s="201">
        <v>22.83</v>
      </c>
      <c r="K64" s="201">
        <v>77.599999999999994</v>
      </c>
      <c r="L64" s="201">
        <v>31.81</v>
      </c>
      <c r="M64" s="201">
        <v>0</v>
      </c>
      <c r="N64" s="201">
        <v>14.61</v>
      </c>
      <c r="O64" s="201">
        <v>25.35</v>
      </c>
      <c r="P64" s="201">
        <v>2.3199999999999998</v>
      </c>
      <c r="Q64" s="201">
        <v>0.85</v>
      </c>
      <c r="R64" s="201">
        <v>4.99</v>
      </c>
      <c r="S64" s="201">
        <v>2.85</v>
      </c>
      <c r="T64" s="201">
        <v>0</v>
      </c>
      <c r="U64" s="201">
        <v>12.34</v>
      </c>
      <c r="V64" s="201">
        <v>2.38</v>
      </c>
      <c r="W64" s="201">
        <v>5.05</v>
      </c>
      <c r="X64" s="201">
        <v>16.29</v>
      </c>
      <c r="Y64" s="201">
        <v>0</v>
      </c>
      <c r="Z64" s="201">
        <v>36.61</v>
      </c>
      <c r="AA64" s="201">
        <v>12.62</v>
      </c>
      <c r="AB64" s="201">
        <v>0</v>
      </c>
      <c r="AC64" s="201">
        <v>0</v>
      </c>
      <c r="AD64" s="201">
        <v>13.64</v>
      </c>
      <c r="AE64" s="201">
        <v>0</v>
      </c>
      <c r="AF64" s="201">
        <v>0</v>
      </c>
      <c r="AG64" s="201">
        <v>43.39</v>
      </c>
      <c r="AH64" s="201">
        <v>0</v>
      </c>
      <c r="AI64" s="201">
        <v>10.45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10.99</v>
      </c>
      <c r="E65" s="201">
        <v>0</v>
      </c>
      <c r="F65" s="201">
        <v>0</v>
      </c>
      <c r="G65" s="201">
        <v>17.87</v>
      </c>
      <c r="H65" s="201">
        <v>0</v>
      </c>
      <c r="I65" s="201">
        <v>0</v>
      </c>
      <c r="J65" s="201">
        <v>22.83</v>
      </c>
      <c r="K65" s="201">
        <v>77.599999999999994</v>
      </c>
      <c r="L65" s="201">
        <v>31.81</v>
      </c>
      <c r="M65" s="201">
        <v>0</v>
      </c>
      <c r="N65" s="201">
        <v>14.61</v>
      </c>
      <c r="O65" s="201">
        <v>25.35</v>
      </c>
      <c r="P65" s="201">
        <v>2.3199999999999998</v>
      </c>
      <c r="Q65" s="201">
        <v>0.85</v>
      </c>
      <c r="R65" s="201">
        <v>4.99</v>
      </c>
      <c r="S65" s="201">
        <v>2.85</v>
      </c>
      <c r="T65" s="201">
        <v>0</v>
      </c>
      <c r="U65" s="201">
        <v>12.34</v>
      </c>
      <c r="V65" s="201">
        <v>2.38</v>
      </c>
      <c r="W65" s="201">
        <v>5.05</v>
      </c>
      <c r="X65" s="201">
        <v>16.29</v>
      </c>
      <c r="Y65" s="201">
        <v>0</v>
      </c>
      <c r="Z65" s="201">
        <v>36.99</v>
      </c>
      <c r="AA65" s="201">
        <v>12.71</v>
      </c>
      <c r="AB65" s="201">
        <v>0</v>
      </c>
      <c r="AC65" s="201">
        <v>0</v>
      </c>
      <c r="AD65" s="201">
        <v>13.64</v>
      </c>
      <c r="AE65" s="201">
        <v>0</v>
      </c>
      <c r="AF65" s="201">
        <v>0</v>
      </c>
      <c r="AG65" s="201">
        <v>43.39</v>
      </c>
      <c r="AH65" s="201">
        <v>0</v>
      </c>
      <c r="AI65" s="201">
        <v>10.45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10.99</v>
      </c>
      <c r="E66" s="201">
        <v>0</v>
      </c>
      <c r="F66" s="201">
        <v>0</v>
      </c>
      <c r="G66" s="201">
        <v>17.87</v>
      </c>
      <c r="H66" s="201">
        <v>0</v>
      </c>
      <c r="I66" s="201">
        <v>0</v>
      </c>
      <c r="J66" s="201">
        <v>22.83</v>
      </c>
      <c r="K66" s="201">
        <v>77.599999999999994</v>
      </c>
      <c r="L66" s="201">
        <v>31.81</v>
      </c>
      <c r="M66" s="201">
        <v>0</v>
      </c>
      <c r="N66" s="201">
        <v>14.61</v>
      </c>
      <c r="O66" s="201">
        <v>25.35</v>
      </c>
      <c r="P66" s="201">
        <v>2.3199999999999998</v>
      </c>
      <c r="Q66" s="201">
        <v>0.85</v>
      </c>
      <c r="R66" s="201">
        <v>4.99</v>
      </c>
      <c r="S66" s="201">
        <v>2.85</v>
      </c>
      <c r="T66" s="201">
        <v>0</v>
      </c>
      <c r="U66" s="201">
        <v>12.34</v>
      </c>
      <c r="V66" s="201">
        <v>2.38</v>
      </c>
      <c r="W66" s="201">
        <v>5.05</v>
      </c>
      <c r="X66" s="201">
        <v>16.29</v>
      </c>
      <c r="Y66" s="201">
        <v>0</v>
      </c>
      <c r="Z66" s="201">
        <v>36.99</v>
      </c>
      <c r="AA66" s="201">
        <v>12.71</v>
      </c>
      <c r="AB66" s="201">
        <v>0</v>
      </c>
      <c r="AC66" s="201">
        <v>0</v>
      </c>
      <c r="AD66" s="201">
        <v>13.64</v>
      </c>
      <c r="AE66" s="201">
        <v>0</v>
      </c>
      <c r="AF66" s="201">
        <v>0</v>
      </c>
      <c r="AG66" s="201">
        <v>43.39</v>
      </c>
      <c r="AH66" s="201">
        <v>0</v>
      </c>
      <c r="AI66" s="201">
        <v>10.45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10.99</v>
      </c>
      <c r="E67" s="201">
        <v>0</v>
      </c>
      <c r="F67" s="201">
        <v>0</v>
      </c>
      <c r="G67" s="201">
        <v>17.87</v>
      </c>
      <c r="H67" s="201">
        <v>0</v>
      </c>
      <c r="I67" s="201">
        <v>0</v>
      </c>
      <c r="J67" s="201">
        <v>22.83</v>
      </c>
      <c r="K67" s="201">
        <v>77.599999999999994</v>
      </c>
      <c r="L67" s="201">
        <v>31.81</v>
      </c>
      <c r="M67" s="201">
        <v>0</v>
      </c>
      <c r="N67" s="201">
        <v>14.61</v>
      </c>
      <c r="O67" s="201">
        <v>25.35</v>
      </c>
      <c r="P67" s="201">
        <v>2.3199999999999998</v>
      </c>
      <c r="Q67" s="201">
        <v>0.85</v>
      </c>
      <c r="R67" s="201">
        <v>5.0599999999999996</v>
      </c>
      <c r="S67" s="201">
        <v>2.85</v>
      </c>
      <c r="T67" s="201">
        <v>0</v>
      </c>
      <c r="U67" s="201">
        <v>12.34</v>
      </c>
      <c r="V67" s="201">
        <v>2.38</v>
      </c>
      <c r="W67" s="201">
        <v>5.05</v>
      </c>
      <c r="X67" s="201">
        <v>16.29</v>
      </c>
      <c r="Y67" s="201">
        <v>0</v>
      </c>
      <c r="Z67" s="201">
        <v>36.99</v>
      </c>
      <c r="AA67" s="201">
        <v>12.71</v>
      </c>
      <c r="AB67" s="201">
        <v>0</v>
      </c>
      <c r="AC67" s="201">
        <v>0</v>
      </c>
      <c r="AD67" s="201">
        <v>13.64</v>
      </c>
      <c r="AE67" s="201">
        <v>0</v>
      </c>
      <c r="AF67" s="201">
        <v>0</v>
      </c>
      <c r="AG67" s="201">
        <v>43.39</v>
      </c>
      <c r="AH67" s="201">
        <v>0</v>
      </c>
      <c r="AI67" s="201">
        <v>10.45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10.99</v>
      </c>
      <c r="E68" s="201">
        <v>0</v>
      </c>
      <c r="F68" s="201">
        <v>0</v>
      </c>
      <c r="G68" s="201">
        <v>17.87</v>
      </c>
      <c r="H68" s="201">
        <v>0</v>
      </c>
      <c r="I68" s="201">
        <v>0</v>
      </c>
      <c r="J68" s="201">
        <v>22.83</v>
      </c>
      <c r="K68" s="201">
        <v>77.599999999999994</v>
      </c>
      <c r="L68" s="201">
        <v>31.81</v>
      </c>
      <c r="M68" s="201">
        <v>0</v>
      </c>
      <c r="N68" s="201">
        <v>14.61</v>
      </c>
      <c r="O68" s="201">
        <v>25.35</v>
      </c>
      <c r="P68" s="201">
        <v>2.3199999999999998</v>
      </c>
      <c r="Q68" s="201">
        <v>0.85</v>
      </c>
      <c r="R68" s="201">
        <v>5</v>
      </c>
      <c r="S68" s="201">
        <v>2.85</v>
      </c>
      <c r="T68" s="201">
        <v>0</v>
      </c>
      <c r="U68" s="201">
        <v>12.34</v>
      </c>
      <c r="V68" s="201">
        <v>2.38</v>
      </c>
      <c r="W68" s="201">
        <v>5.05</v>
      </c>
      <c r="X68" s="201">
        <v>16.29</v>
      </c>
      <c r="Y68" s="201">
        <v>0</v>
      </c>
      <c r="Z68" s="201">
        <v>36.99</v>
      </c>
      <c r="AA68" s="201">
        <v>12.72</v>
      </c>
      <c r="AB68" s="201">
        <v>0</v>
      </c>
      <c r="AC68" s="201">
        <v>0</v>
      </c>
      <c r="AD68" s="201">
        <v>13.64</v>
      </c>
      <c r="AE68" s="201">
        <v>0</v>
      </c>
      <c r="AF68" s="201">
        <v>0</v>
      </c>
      <c r="AG68" s="201">
        <v>43.39</v>
      </c>
      <c r="AH68" s="201">
        <v>0</v>
      </c>
      <c r="AI68" s="201">
        <v>10.45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10.99</v>
      </c>
      <c r="E69" s="201">
        <v>0</v>
      </c>
      <c r="F69" s="201">
        <v>0</v>
      </c>
      <c r="G69" s="201">
        <v>17.87</v>
      </c>
      <c r="H69" s="201">
        <v>0</v>
      </c>
      <c r="I69" s="201">
        <v>0</v>
      </c>
      <c r="J69" s="201">
        <v>22.83</v>
      </c>
      <c r="K69" s="201">
        <v>77.599999999999994</v>
      </c>
      <c r="L69" s="201">
        <v>31.81</v>
      </c>
      <c r="M69" s="201">
        <v>0</v>
      </c>
      <c r="N69" s="201">
        <v>14.61</v>
      </c>
      <c r="O69" s="201">
        <v>14.39</v>
      </c>
      <c r="P69" s="201">
        <v>2.3199999999999998</v>
      </c>
      <c r="Q69" s="201">
        <v>0.85</v>
      </c>
      <c r="R69" s="201">
        <v>5</v>
      </c>
      <c r="S69" s="201">
        <v>2.85</v>
      </c>
      <c r="T69" s="201">
        <v>0</v>
      </c>
      <c r="U69" s="201">
        <v>12.34</v>
      </c>
      <c r="V69" s="201">
        <v>2.38</v>
      </c>
      <c r="W69" s="201">
        <v>5.05</v>
      </c>
      <c r="X69" s="201">
        <v>16.29</v>
      </c>
      <c r="Y69" s="201">
        <v>0</v>
      </c>
      <c r="Z69" s="201">
        <v>36.99</v>
      </c>
      <c r="AA69" s="201">
        <v>12.72</v>
      </c>
      <c r="AB69" s="201">
        <v>0</v>
      </c>
      <c r="AC69" s="201">
        <v>0</v>
      </c>
      <c r="AD69" s="201">
        <v>13.64</v>
      </c>
      <c r="AE69" s="201">
        <v>0</v>
      </c>
      <c r="AF69" s="201">
        <v>0</v>
      </c>
      <c r="AG69" s="201">
        <v>43.39</v>
      </c>
      <c r="AH69" s="201">
        <v>0</v>
      </c>
      <c r="AI69" s="201">
        <v>10.45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10.99</v>
      </c>
      <c r="E70" s="201">
        <v>0</v>
      </c>
      <c r="F70" s="201">
        <v>0</v>
      </c>
      <c r="G70" s="201">
        <v>17.87</v>
      </c>
      <c r="H70" s="201">
        <v>0</v>
      </c>
      <c r="I70" s="201">
        <v>0</v>
      </c>
      <c r="J70" s="201">
        <v>22.83</v>
      </c>
      <c r="K70" s="201">
        <v>77.599999999999994</v>
      </c>
      <c r="L70" s="201">
        <v>31.96</v>
      </c>
      <c r="M70" s="201">
        <v>0</v>
      </c>
      <c r="N70" s="201">
        <v>14.61</v>
      </c>
      <c r="O70" s="201">
        <v>11.87</v>
      </c>
      <c r="P70" s="201">
        <v>2.3199999999999998</v>
      </c>
      <c r="Q70" s="201">
        <v>0.84</v>
      </c>
      <c r="R70" s="201">
        <v>4.99</v>
      </c>
      <c r="S70" s="201">
        <v>2.85</v>
      </c>
      <c r="T70" s="201">
        <v>0</v>
      </c>
      <c r="U70" s="201">
        <v>12.34</v>
      </c>
      <c r="V70" s="201">
        <v>2.38</v>
      </c>
      <c r="W70" s="201">
        <v>5.05</v>
      </c>
      <c r="X70" s="201">
        <v>16.29</v>
      </c>
      <c r="Y70" s="201">
        <v>0</v>
      </c>
      <c r="Z70" s="201">
        <v>36.99</v>
      </c>
      <c r="AA70" s="201">
        <v>12.71</v>
      </c>
      <c r="AB70" s="201">
        <v>0</v>
      </c>
      <c r="AC70" s="201">
        <v>0</v>
      </c>
      <c r="AD70" s="201">
        <v>13.64</v>
      </c>
      <c r="AE70" s="201">
        <v>0</v>
      </c>
      <c r="AF70" s="201">
        <v>0</v>
      </c>
      <c r="AG70" s="201">
        <v>43.39</v>
      </c>
      <c r="AH70" s="201">
        <v>0</v>
      </c>
      <c r="AI70" s="201">
        <v>10.45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10.99</v>
      </c>
      <c r="E71" s="201">
        <v>0</v>
      </c>
      <c r="F71" s="201">
        <v>0</v>
      </c>
      <c r="G71" s="201">
        <v>17.87</v>
      </c>
      <c r="H71" s="201">
        <v>0</v>
      </c>
      <c r="I71" s="201">
        <v>0</v>
      </c>
      <c r="J71" s="201">
        <v>22.83</v>
      </c>
      <c r="K71" s="201">
        <v>77.599999999999994</v>
      </c>
      <c r="L71" s="201">
        <v>31.96</v>
      </c>
      <c r="M71" s="201">
        <v>0</v>
      </c>
      <c r="N71" s="201">
        <v>14.61</v>
      </c>
      <c r="O71" s="201">
        <v>14.61</v>
      </c>
      <c r="P71" s="201">
        <v>2.3199999999999998</v>
      </c>
      <c r="Q71" s="201">
        <v>0.84</v>
      </c>
      <c r="R71" s="201">
        <v>4.99</v>
      </c>
      <c r="S71" s="201">
        <v>2.85</v>
      </c>
      <c r="T71" s="201">
        <v>0</v>
      </c>
      <c r="U71" s="201">
        <v>12.34</v>
      </c>
      <c r="V71" s="201">
        <v>2.38</v>
      </c>
      <c r="W71" s="201">
        <v>5.05</v>
      </c>
      <c r="X71" s="201">
        <v>16.29</v>
      </c>
      <c r="Y71" s="201">
        <v>0</v>
      </c>
      <c r="Z71" s="201">
        <v>36.99</v>
      </c>
      <c r="AA71" s="201">
        <v>12.71</v>
      </c>
      <c r="AB71" s="201">
        <v>0</v>
      </c>
      <c r="AC71" s="201">
        <v>0</v>
      </c>
      <c r="AD71" s="201">
        <v>13.64</v>
      </c>
      <c r="AE71" s="201">
        <v>0</v>
      </c>
      <c r="AF71" s="201">
        <v>0</v>
      </c>
      <c r="AG71" s="201">
        <v>43.39</v>
      </c>
      <c r="AH71" s="201">
        <v>0</v>
      </c>
      <c r="AI71" s="201">
        <v>10.45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10.99</v>
      </c>
      <c r="E72" s="201">
        <v>0</v>
      </c>
      <c r="F72" s="201">
        <v>0</v>
      </c>
      <c r="G72" s="201">
        <v>17.87</v>
      </c>
      <c r="H72" s="201">
        <v>0</v>
      </c>
      <c r="I72" s="201">
        <v>0</v>
      </c>
      <c r="J72" s="201">
        <v>22.83</v>
      </c>
      <c r="K72" s="201">
        <v>77.599999999999994</v>
      </c>
      <c r="L72" s="201">
        <v>31.96</v>
      </c>
      <c r="M72" s="201">
        <v>0</v>
      </c>
      <c r="N72" s="201">
        <v>14.61</v>
      </c>
      <c r="O72" s="201">
        <v>11.87</v>
      </c>
      <c r="P72" s="201">
        <v>2.3199999999999998</v>
      </c>
      <c r="Q72" s="201">
        <v>0.84</v>
      </c>
      <c r="R72" s="201">
        <v>4.99</v>
      </c>
      <c r="S72" s="201">
        <v>2.85</v>
      </c>
      <c r="T72" s="201">
        <v>0</v>
      </c>
      <c r="U72" s="201">
        <v>12.34</v>
      </c>
      <c r="V72" s="201">
        <v>2.38</v>
      </c>
      <c r="W72" s="201">
        <v>5.05</v>
      </c>
      <c r="X72" s="201">
        <v>16.29</v>
      </c>
      <c r="Y72" s="201">
        <v>0</v>
      </c>
      <c r="Z72" s="201">
        <v>36.99</v>
      </c>
      <c r="AA72" s="201">
        <v>12.71</v>
      </c>
      <c r="AB72" s="201">
        <v>0</v>
      </c>
      <c r="AC72" s="201">
        <v>0</v>
      </c>
      <c r="AD72" s="201">
        <v>13.64</v>
      </c>
      <c r="AE72" s="201">
        <v>0</v>
      </c>
      <c r="AF72" s="201">
        <v>0</v>
      </c>
      <c r="AG72" s="201">
        <v>43.39</v>
      </c>
      <c r="AH72" s="201">
        <v>0</v>
      </c>
      <c r="AI72" s="201">
        <v>10.45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11.09</v>
      </c>
      <c r="E73" s="201">
        <v>0</v>
      </c>
      <c r="F73" s="201">
        <v>0</v>
      </c>
      <c r="G73" s="201">
        <v>17.87</v>
      </c>
      <c r="H73" s="201">
        <v>0</v>
      </c>
      <c r="I73" s="201">
        <v>0</v>
      </c>
      <c r="J73" s="201">
        <v>22.83</v>
      </c>
      <c r="K73" s="201">
        <v>77.599999999999994</v>
      </c>
      <c r="L73" s="201">
        <v>31.96</v>
      </c>
      <c r="M73" s="201">
        <v>0</v>
      </c>
      <c r="N73" s="201">
        <v>4.3099999999999996</v>
      </c>
      <c r="O73" s="201">
        <v>1.88</v>
      </c>
      <c r="P73" s="201">
        <v>2.3199999999999998</v>
      </c>
      <c r="Q73" s="201">
        <v>0.84</v>
      </c>
      <c r="R73" s="201">
        <v>4.99</v>
      </c>
      <c r="S73" s="201">
        <v>2.85</v>
      </c>
      <c r="T73" s="201">
        <v>0</v>
      </c>
      <c r="U73" s="201">
        <v>12.34</v>
      </c>
      <c r="V73" s="201">
        <v>0.2</v>
      </c>
      <c r="W73" s="201">
        <v>0.44</v>
      </c>
      <c r="X73" s="201">
        <v>1.4</v>
      </c>
      <c r="Y73" s="201">
        <v>0</v>
      </c>
      <c r="Z73" s="201">
        <v>2.64</v>
      </c>
      <c r="AA73" s="201">
        <v>12.71</v>
      </c>
      <c r="AB73" s="201">
        <v>0</v>
      </c>
      <c r="AC73" s="201">
        <v>0</v>
      </c>
      <c r="AD73" s="201">
        <v>13.64</v>
      </c>
      <c r="AE73" s="201">
        <v>0</v>
      </c>
      <c r="AF73" s="201">
        <v>0</v>
      </c>
      <c r="AG73" s="201">
        <v>43.39</v>
      </c>
      <c r="AH73" s="201">
        <v>0</v>
      </c>
      <c r="AI73" s="201">
        <v>10.45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11.09</v>
      </c>
      <c r="E74" s="201">
        <v>0</v>
      </c>
      <c r="F74" s="201">
        <v>0</v>
      </c>
      <c r="G74" s="201">
        <v>17.87</v>
      </c>
      <c r="H74" s="201">
        <v>0</v>
      </c>
      <c r="I74" s="201">
        <v>0</v>
      </c>
      <c r="J74" s="201">
        <v>22.83</v>
      </c>
      <c r="K74" s="201">
        <v>77.599999999999994</v>
      </c>
      <c r="L74" s="201">
        <v>31.96</v>
      </c>
      <c r="M74" s="201">
        <v>0</v>
      </c>
      <c r="N74" s="201">
        <v>1.1299999999999999</v>
      </c>
      <c r="O74" s="201">
        <v>1.88</v>
      </c>
      <c r="P74" s="201">
        <v>2.3199999999999998</v>
      </c>
      <c r="Q74" s="201">
        <v>0.84</v>
      </c>
      <c r="R74" s="201">
        <v>0.4</v>
      </c>
      <c r="S74" s="201">
        <v>2.85</v>
      </c>
      <c r="T74" s="201">
        <v>0</v>
      </c>
      <c r="U74" s="201">
        <v>12.34</v>
      </c>
      <c r="V74" s="201">
        <v>0.2</v>
      </c>
      <c r="W74" s="201">
        <v>0.44</v>
      </c>
      <c r="X74" s="201">
        <v>1.4</v>
      </c>
      <c r="Y74" s="201">
        <v>0</v>
      </c>
      <c r="Z74" s="201">
        <v>2.64</v>
      </c>
      <c r="AA74" s="201">
        <v>12.71</v>
      </c>
      <c r="AB74" s="201">
        <v>0</v>
      </c>
      <c r="AC74" s="201">
        <v>0</v>
      </c>
      <c r="AD74" s="201">
        <v>13.64</v>
      </c>
      <c r="AE74" s="201">
        <v>0</v>
      </c>
      <c r="AF74" s="201">
        <v>0</v>
      </c>
      <c r="AG74" s="201">
        <v>43.39</v>
      </c>
      <c r="AH74" s="201">
        <v>0</v>
      </c>
      <c r="AI74" s="201">
        <v>10.45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11.09</v>
      </c>
      <c r="E75" s="201">
        <v>0</v>
      </c>
      <c r="F75" s="201">
        <v>0</v>
      </c>
      <c r="G75" s="201">
        <v>17.93</v>
      </c>
      <c r="H75" s="201">
        <v>0</v>
      </c>
      <c r="I75" s="201">
        <v>0</v>
      </c>
      <c r="J75" s="201">
        <v>22.83</v>
      </c>
      <c r="K75" s="201">
        <v>77.599999999999994</v>
      </c>
      <c r="L75" s="201">
        <v>31.96</v>
      </c>
      <c r="M75" s="201">
        <v>0</v>
      </c>
      <c r="N75" s="201">
        <v>1.1299999999999999</v>
      </c>
      <c r="O75" s="201">
        <v>1.88</v>
      </c>
      <c r="P75" s="201">
        <v>2.3199999999999998</v>
      </c>
      <c r="Q75" s="201">
        <v>0.84</v>
      </c>
      <c r="R75" s="201">
        <v>0.4</v>
      </c>
      <c r="S75" s="201">
        <v>2.85</v>
      </c>
      <c r="T75" s="201">
        <v>0</v>
      </c>
      <c r="U75" s="201">
        <v>12.34</v>
      </c>
      <c r="V75" s="201">
        <v>0.2</v>
      </c>
      <c r="W75" s="201">
        <v>0.44</v>
      </c>
      <c r="X75" s="201">
        <v>1.4</v>
      </c>
      <c r="Y75" s="201">
        <v>0</v>
      </c>
      <c r="Z75" s="201">
        <v>2.64</v>
      </c>
      <c r="AA75" s="201">
        <v>12.71</v>
      </c>
      <c r="AB75" s="201">
        <v>0</v>
      </c>
      <c r="AC75" s="201">
        <v>0</v>
      </c>
      <c r="AD75" s="201">
        <v>13.64</v>
      </c>
      <c r="AE75" s="201">
        <v>0</v>
      </c>
      <c r="AF75" s="201">
        <v>0</v>
      </c>
      <c r="AG75" s="201">
        <v>43.39</v>
      </c>
      <c r="AH75" s="201">
        <v>0</v>
      </c>
      <c r="AI75" s="201">
        <v>10.45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11.09</v>
      </c>
      <c r="E76" s="201">
        <v>0</v>
      </c>
      <c r="F76" s="201">
        <v>0</v>
      </c>
      <c r="G76" s="201">
        <v>17.93</v>
      </c>
      <c r="H76" s="201">
        <v>0</v>
      </c>
      <c r="I76" s="201">
        <v>0</v>
      </c>
      <c r="J76" s="201">
        <v>22.83</v>
      </c>
      <c r="K76" s="201">
        <v>77.599999999999994</v>
      </c>
      <c r="L76" s="201">
        <v>31.96</v>
      </c>
      <c r="M76" s="201">
        <v>0</v>
      </c>
      <c r="N76" s="201">
        <v>1.1299999999999999</v>
      </c>
      <c r="O76" s="201">
        <v>1.88</v>
      </c>
      <c r="P76" s="201">
        <v>2.3199999999999998</v>
      </c>
      <c r="Q76" s="201">
        <v>0.84</v>
      </c>
      <c r="R76" s="201">
        <v>0.4</v>
      </c>
      <c r="S76" s="201">
        <v>2.85</v>
      </c>
      <c r="T76" s="201">
        <v>0</v>
      </c>
      <c r="U76" s="201">
        <v>12.34</v>
      </c>
      <c r="V76" s="201">
        <v>0.2</v>
      </c>
      <c r="W76" s="201">
        <v>0.44</v>
      </c>
      <c r="X76" s="201">
        <v>1.4</v>
      </c>
      <c r="Y76" s="201">
        <v>0</v>
      </c>
      <c r="Z76" s="201">
        <v>2.64</v>
      </c>
      <c r="AA76" s="201">
        <v>12.71</v>
      </c>
      <c r="AB76" s="201">
        <v>0</v>
      </c>
      <c r="AC76" s="201">
        <v>0</v>
      </c>
      <c r="AD76" s="201">
        <v>13.64</v>
      </c>
      <c r="AE76" s="201">
        <v>0</v>
      </c>
      <c r="AF76" s="201">
        <v>0</v>
      </c>
      <c r="AG76" s="201">
        <v>43.39</v>
      </c>
      <c r="AH76" s="201">
        <v>0</v>
      </c>
      <c r="AI76" s="201">
        <v>10.45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11.09</v>
      </c>
      <c r="E77" s="201">
        <v>0</v>
      </c>
      <c r="F77" s="201">
        <v>0</v>
      </c>
      <c r="G77" s="201">
        <v>17.93</v>
      </c>
      <c r="H77" s="201">
        <v>0</v>
      </c>
      <c r="I77" s="201">
        <v>0</v>
      </c>
      <c r="J77" s="201">
        <v>22.83</v>
      </c>
      <c r="K77" s="201">
        <v>77.599999999999994</v>
      </c>
      <c r="L77" s="201">
        <v>31.96</v>
      </c>
      <c r="M77" s="201">
        <v>0</v>
      </c>
      <c r="N77" s="201">
        <v>1.1299999999999999</v>
      </c>
      <c r="O77" s="201">
        <v>1.88</v>
      </c>
      <c r="P77" s="201">
        <v>2.3199999999999998</v>
      </c>
      <c r="Q77" s="201">
        <v>0.85</v>
      </c>
      <c r="R77" s="201">
        <v>0.4</v>
      </c>
      <c r="S77" s="201">
        <v>2.85</v>
      </c>
      <c r="T77" s="201">
        <v>0</v>
      </c>
      <c r="U77" s="201">
        <v>12.34</v>
      </c>
      <c r="V77" s="201">
        <v>0.2</v>
      </c>
      <c r="W77" s="201">
        <v>0.44</v>
      </c>
      <c r="X77" s="201">
        <v>1.4</v>
      </c>
      <c r="Y77" s="201">
        <v>0</v>
      </c>
      <c r="Z77" s="201">
        <v>2.64</v>
      </c>
      <c r="AA77" s="201">
        <v>12.71</v>
      </c>
      <c r="AB77" s="201">
        <v>0</v>
      </c>
      <c r="AC77" s="201">
        <v>0</v>
      </c>
      <c r="AD77" s="201">
        <v>13.64</v>
      </c>
      <c r="AE77" s="201">
        <v>0</v>
      </c>
      <c r="AF77" s="201">
        <v>0</v>
      </c>
      <c r="AG77" s="201">
        <v>43.39</v>
      </c>
      <c r="AH77" s="201">
        <v>0</v>
      </c>
      <c r="AI77" s="201">
        <v>10.45</v>
      </c>
      <c r="AJ77" s="201">
        <v>0</v>
      </c>
      <c r="AK77" s="201">
        <v>10.59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11.09</v>
      </c>
      <c r="E78" s="201">
        <v>0</v>
      </c>
      <c r="F78" s="201">
        <v>0</v>
      </c>
      <c r="G78" s="201">
        <v>17.93</v>
      </c>
      <c r="H78" s="201">
        <v>0</v>
      </c>
      <c r="I78" s="201">
        <v>0</v>
      </c>
      <c r="J78" s="201">
        <v>22.83</v>
      </c>
      <c r="K78" s="201">
        <v>77.599999999999994</v>
      </c>
      <c r="L78" s="201">
        <v>2.4300000000000002</v>
      </c>
      <c r="M78" s="201">
        <v>0</v>
      </c>
      <c r="N78" s="201">
        <v>1.1299999999999999</v>
      </c>
      <c r="O78" s="201">
        <v>1.88</v>
      </c>
      <c r="P78" s="201">
        <v>2.3199999999999998</v>
      </c>
      <c r="Q78" s="201">
        <v>0.1</v>
      </c>
      <c r="R78" s="201">
        <v>0.4</v>
      </c>
      <c r="S78" s="201">
        <v>0.25</v>
      </c>
      <c r="T78" s="201">
        <v>0</v>
      </c>
      <c r="U78" s="201">
        <v>12.34</v>
      </c>
      <c r="V78" s="201">
        <v>0.2</v>
      </c>
      <c r="W78" s="201">
        <v>0.44</v>
      </c>
      <c r="X78" s="201">
        <v>1.4</v>
      </c>
      <c r="Y78" s="201">
        <v>0</v>
      </c>
      <c r="Z78" s="201">
        <v>2.64</v>
      </c>
      <c r="AA78" s="201">
        <v>0.85</v>
      </c>
      <c r="AB78" s="201">
        <v>0</v>
      </c>
      <c r="AC78" s="201">
        <v>0</v>
      </c>
      <c r="AD78" s="201">
        <v>13.64</v>
      </c>
      <c r="AE78" s="201">
        <v>0</v>
      </c>
      <c r="AF78" s="201">
        <v>0</v>
      </c>
      <c r="AG78" s="201">
        <v>43.39</v>
      </c>
      <c r="AH78" s="201">
        <v>0</v>
      </c>
      <c r="AI78" s="201">
        <v>10.45</v>
      </c>
      <c r="AJ78" s="201">
        <v>0</v>
      </c>
      <c r="AK78" s="201">
        <v>10.59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11.09</v>
      </c>
      <c r="E79" s="201">
        <v>0</v>
      </c>
      <c r="F79" s="201">
        <v>0</v>
      </c>
      <c r="G79" s="201">
        <v>17.93</v>
      </c>
      <c r="H79" s="201">
        <v>0</v>
      </c>
      <c r="I79" s="201">
        <v>0</v>
      </c>
      <c r="J79" s="201">
        <v>22.83</v>
      </c>
      <c r="K79" s="201">
        <v>77.599999999999994</v>
      </c>
      <c r="L79" s="201">
        <v>32.5</v>
      </c>
      <c r="M79" s="201">
        <v>0</v>
      </c>
      <c r="N79" s="201">
        <v>1.1299999999999999</v>
      </c>
      <c r="O79" s="201">
        <v>1.88</v>
      </c>
      <c r="P79" s="201">
        <v>2.3199999999999998</v>
      </c>
      <c r="Q79" s="201">
        <v>0.1</v>
      </c>
      <c r="R79" s="201">
        <v>0.4</v>
      </c>
      <c r="S79" s="201">
        <v>0.25</v>
      </c>
      <c r="T79" s="201">
        <v>0</v>
      </c>
      <c r="U79" s="201">
        <v>12.34</v>
      </c>
      <c r="V79" s="201">
        <v>0.2</v>
      </c>
      <c r="W79" s="201">
        <v>0.44</v>
      </c>
      <c r="X79" s="201">
        <v>1.4</v>
      </c>
      <c r="Y79" s="201">
        <v>0</v>
      </c>
      <c r="Z79" s="201">
        <v>2.64</v>
      </c>
      <c r="AA79" s="201">
        <v>0.85</v>
      </c>
      <c r="AB79" s="201">
        <v>0</v>
      </c>
      <c r="AC79" s="201">
        <v>0</v>
      </c>
      <c r="AD79" s="201">
        <v>13.64</v>
      </c>
      <c r="AE79" s="201">
        <v>0</v>
      </c>
      <c r="AF79" s="201">
        <v>0</v>
      </c>
      <c r="AG79" s="201">
        <v>43.39</v>
      </c>
      <c r="AH79" s="201">
        <v>0</v>
      </c>
      <c r="AI79" s="201">
        <v>10.45</v>
      </c>
      <c r="AJ79" s="201">
        <v>0</v>
      </c>
      <c r="AK79" s="201">
        <v>10.59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11.09</v>
      </c>
      <c r="E80" s="201">
        <v>0</v>
      </c>
      <c r="F80" s="201">
        <v>0</v>
      </c>
      <c r="G80" s="201">
        <v>17.93</v>
      </c>
      <c r="H80" s="201">
        <v>0</v>
      </c>
      <c r="I80" s="201">
        <v>0</v>
      </c>
      <c r="J80" s="201">
        <v>22.83</v>
      </c>
      <c r="K80" s="201">
        <v>77.599999999999994</v>
      </c>
      <c r="L80" s="201">
        <v>32.5</v>
      </c>
      <c r="M80" s="201">
        <v>0</v>
      </c>
      <c r="N80" s="201">
        <v>1.1299999999999999</v>
      </c>
      <c r="O80" s="201">
        <v>1.88</v>
      </c>
      <c r="P80" s="201">
        <v>2.3199999999999998</v>
      </c>
      <c r="Q80" s="201">
        <v>0.1</v>
      </c>
      <c r="R80" s="201">
        <v>0.4</v>
      </c>
      <c r="S80" s="201">
        <v>0.25</v>
      </c>
      <c r="T80" s="201">
        <v>0</v>
      </c>
      <c r="U80" s="201">
        <v>12.34</v>
      </c>
      <c r="V80" s="201">
        <v>0.2</v>
      </c>
      <c r="W80" s="201">
        <v>0.44</v>
      </c>
      <c r="X80" s="201">
        <v>1.4</v>
      </c>
      <c r="Y80" s="201">
        <v>0</v>
      </c>
      <c r="Z80" s="201">
        <v>2.64</v>
      </c>
      <c r="AA80" s="201">
        <v>0.85</v>
      </c>
      <c r="AB80" s="201">
        <v>0</v>
      </c>
      <c r="AC80" s="201">
        <v>0</v>
      </c>
      <c r="AD80" s="201">
        <v>13.64</v>
      </c>
      <c r="AE80" s="201">
        <v>0</v>
      </c>
      <c r="AF80" s="201">
        <v>0</v>
      </c>
      <c r="AG80" s="201">
        <v>43.39</v>
      </c>
      <c r="AH80" s="201">
        <v>0</v>
      </c>
      <c r="AI80" s="201">
        <v>10.45</v>
      </c>
      <c r="AJ80" s="201">
        <v>0</v>
      </c>
      <c r="AK80" s="201">
        <v>10.59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10.99</v>
      </c>
      <c r="E81" s="201">
        <v>0</v>
      </c>
      <c r="F81" s="201">
        <v>0</v>
      </c>
      <c r="G81" s="201">
        <v>17.93</v>
      </c>
      <c r="H81" s="201">
        <v>0</v>
      </c>
      <c r="I81" s="201">
        <v>0</v>
      </c>
      <c r="J81" s="201">
        <v>22.83</v>
      </c>
      <c r="K81" s="201">
        <v>77.599999999999994</v>
      </c>
      <c r="L81" s="201">
        <v>32.5</v>
      </c>
      <c r="M81" s="201">
        <v>0</v>
      </c>
      <c r="N81" s="201">
        <v>1.1299999999999999</v>
      </c>
      <c r="O81" s="201">
        <v>1.88</v>
      </c>
      <c r="P81" s="201">
        <v>2.3199999999999998</v>
      </c>
      <c r="Q81" s="201">
        <v>0.1</v>
      </c>
      <c r="R81" s="201">
        <v>0.4</v>
      </c>
      <c r="S81" s="201">
        <v>0.25</v>
      </c>
      <c r="T81" s="201">
        <v>0</v>
      </c>
      <c r="U81" s="201">
        <v>12.34</v>
      </c>
      <c r="V81" s="201">
        <v>0.2</v>
      </c>
      <c r="W81" s="201">
        <v>0.44</v>
      </c>
      <c r="X81" s="201">
        <v>1.4</v>
      </c>
      <c r="Y81" s="201">
        <v>0</v>
      </c>
      <c r="Z81" s="201">
        <v>2.64</v>
      </c>
      <c r="AA81" s="201">
        <v>0.85</v>
      </c>
      <c r="AB81" s="201">
        <v>0</v>
      </c>
      <c r="AC81" s="201">
        <v>0</v>
      </c>
      <c r="AD81" s="201">
        <v>13.64</v>
      </c>
      <c r="AE81" s="201">
        <v>0</v>
      </c>
      <c r="AF81" s="201">
        <v>0</v>
      </c>
      <c r="AG81" s="201">
        <v>43.39</v>
      </c>
      <c r="AH81" s="201">
        <v>0</v>
      </c>
      <c r="AI81" s="201">
        <v>10.45</v>
      </c>
      <c r="AJ81" s="201">
        <v>0</v>
      </c>
      <c r="AK81" s="201">
        <v>10.59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10.99</v>
      </c>
      <c r="E82" s="201">
        <v>0</v>
      </c>
      <c r="F82" s="201">
        <v>0</v>
      </c>
      <c r="G82" s="201">
        <v>17.93</v>
      </c>
      <c r="H82" s="201">
        <v>0</v>
      </c>
      <c r="I82" s="201">
        <v>0</v>
      </c>
      <c r="J82" s="201">
        <v>22.83</v>
      </c>
      <c r="K82" s="201">
        <v>77.599999999999994</v>
      </c>
      <c r="L82" s="201">
        <v>32.5</v>
      </c>
      <c r="M82" s="201">
        <v>0</v>
      </c>
      <c r="N82" s="201">
        <v>1.1299999999999999</v>
      </c>
      <c r="O82" s="201">
        <v>1.88</v>
      </c>
      <c r="P82" s="201">
        <v>2.3199999999999998</v>
      </c>
      <c r="Q82" s="201">
        <v>0.1</v>
      </c>
      <c r="R82" s="201">
        <v>0.4</v>
      </c>
      <c r="S82" s="201">
        <v>0.25</v>
      </c>
      <c r="T82" s="201">
        <v>0</v>
      </c>
      <c r="U82" s="201">
        <v>12.34</v>
      </c>
      <c r="V82" s="201">
        <v>0.2</v>
      </c>
      <c r="W82" s="201">
        <v>0.44</v>
      </c>
      <c r="X82" s="201">
        <v>1.4</v>
      </c>
      <c r="Y82" s="201">
        <v>0</v>
      </c>
      <c r="Z82" s="201">
        <v>2.64</v>
      </c>
      <c r="AA82" s="201">
        <v>0.85</v>
      </c>
      <c r="AB82" s="201">
        <v>0</v>
      </c>
      <c r="AC82" s="201">
        <v>0</v>
      </c>
      <c r="AD82" s="201">
        <v>13.64</v>
      </c>
      <c r="AE82" s="201">
        <v>0</v>
      </c>
      <c r="AF82" s="201">
        <v>0</v>
      </c>
      <c r="AG82" s="201">
        <v>43.39</v>
      </c>
      <c r="AH82" s="201">
        <v>0</v>
      </c>
      <c r="AI82" s="201">
        <v>10.45</v>
      </c>
      <c r="AJ82" s="201">
        <v>0</v>
      </c>
      <c r="AK82" s="201">
        <v>10.59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10.99</v>
      </c>
      <c r="E83" s="201">
        <v>0</v>
      </c>
      <c r="F83" s="201">
        <v>0</v>
      </c>
      <c r="G83" s="201">
        <v>17.93</v>
      </c>
      <c r="H83" s="201">
        <v>0</v>
      </c>
      <c r="I83" s="201">
        <v>0</v>
      </c>
      <c r="J83" s="201">
        <v>22.83</v>
      </c>
      <c r="K83" s="201">
        <v>77.599999999999994</v>
      </c>
      <c r="L83" s="201">
        <v>32.5</v>
      </c>
      <c r="M83" s="201">
        <v>0</v>
      </c>
      <c r="N83" s="201">
        <v>1.1299999999999999</v>
      </c>
      <c r="O83" s="201">
        <v>1.88</v>
      </c>
      <c r="P83" s="201">
        <v>2.3199999999999998</v>
      </c>
      <c r="Q83" s="201">
        <v>0.84</v>
      </c>
      <c r="R83" s="201">
        <v>0.4</v>
      </c>
      <c r="S83" s="201">
        <v>2.85</v>
      </c>
      <c r="T83" s="201">
        <v>0</v>
      </c>
      <c r="U83" s="201">
        <v>12.34</v>
      </c>
      <c r="V83" s="201">
        <v>0.2</v>
      </c>
      <c r="W83" s="201">
        <v>0.44</v>
      </c>
      <c r="X83" s="201">
        <v>1.4</v>
      </c>
      <c r="Y83" s="201">
        <v>0</v>
      </c>
      <c r="Z83" s="201">
        <v>2.64</v>
      </c>
      <c r="AA83" s="201">
        <v>0.85</v>
      </c>
      <c r="AB83" s="201">
        <v>0</v>
      </c>
      <c r="AC83" s="201">
        <v>0</v>
      </c>
      <c r="AD83" s="201">
        <v>13.64</v>
      </c>
      <c r="AE83" s="201">
        <v>0</v>
      </c>
      <c r="AF83" s="201">
        <v>0</v>
      </c>
      <c r="AG83" s="201">
        <v>43.39</v>
      </c>
      <c r="AH83" s="201">
        <v>0</v>
      </c>
      <c r="AI83" s="201">
        <v>10.45</v>
      </c>
      <c r="AJ83" s="201">
        <v>0</v>
      </c>
      <c r="AK83" s="201">
        <v>10.59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10.99</v>
      </c>
      <c r="E84" s="201">
        <v>0</v>
      </c>
      <c r="F84" s="201">
        <v>0</v>
      </c>
      <c r="G84" s="201">
        <v>17.93</v>
      </c>
      <c r="H84" s="201">
        <v>0</v>
      </c>
      <c r="I84" s="201">
        <v>0</v>
      </c>
      <c r="J84" s="201">
        <v>22.83</v>
      </c>
      <c r="K84" s="201">
        <v>77.599999999999994</v>
      </c>
      <c r="L84" s="201">
        <v>32.5</v>
      </c>
      <c r="M84" s="201">
        <v>0</v>
      </c>
      <c r="N84" s="201">
        <v>1.1299999999999999</v>
      </c>
      <c r="O84" s="201">
        <v>1.88</v>
      </c>
      <c r="P84" s="201">
        <v>2.3199999999999998</v>
      </c>
      <c r="Q84" s="201">
        <v>0.84</v>
      </c>
      <c r="R84" s="201">
        <v>0.4</v>
      </c>
      <c r="S84" s="201">
        <v>2.85</v>
      </c>
      <c r="T84" s="201">
        <v>0</v>
      </c>
      <c r="U84" s="201">
        <v>12.34</v>
      </c>
      <c r="V84" s="201">
        <v>0.2</v>
      </c>
      <c r="W84" s="201">
        <v>0.44</v>
      </c>
      <c r="X84" s="201">
        <v>1.4</v>
      </c>
      <c r="Y84" s="201">
        <v>0</v>
      </c>
      <c r="Z84" s="201">
        <v>2.64</v>
      </c>
      <c r="AA84" s="201">
        <v>0.85</v>
      </c>
      <c r="AB84" s="201">
        <v>0</v>
      </c>
      <c r="AC84" s="201">
        <v>0</v>
      </c>
      <c r="AD84" s="201">
        <v>13.64</v>
      </c>
      <c r="AE84" s="201">
        <v>0</v>
      </c>
      <c r="AF84" s="201">
        <v>0</v>
      </c>
      <c r="AG84" s="201">
        <v>43.39</v>
      </c>
      <c r="AH84" s="201">
        <v>0</v>
      </c>
      <c r="AI84" s="201">
        <v>10.45</v>
      </c>
      <c r="AJ84" s="201">
        <v>0</v>
      </c>
      <c r="AK84" s="201">
        <v>10.59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10.99</v>
      </c>
      <c r="E85" s="201">
        <v>0</v>
      </c>
      <c r="F85" s="201">
        <v>0</v>
      </c>
      <c r="G85" s="201">
        <v>17.93</v>
      </c>
      <c r="H85" s="201">
        <v>0</v>
      </c>
      <c r="I85" s="201">
        <v>0</v>
      </c>
      <c r="J85" s="201">
        <v>22.83</v>
      </c>
      <c r="K85" s="201">
        <v>77.599999999999994</v>
      </c>
      <c r="L85" s="201">
        <v>32.5</v>
      </c>
      <c r="M85" s="201">
        <v>0</v>
      </c>
      <c r="N85" s="201">
        <v>1.1299999999999999</v>
      </c>
      <c r="O85" s="201">
        <v>1.88</v>
      </c>
      <c r="P85" s="201">
        <v>2.3199999999999998</v>
      </c>
      <c r="Q85" s="201">
        <v>0.84</v>
      </c>
      <c r="R85" s="201">
        <v>4.99</v>
      </c>
      <c r="S85" s="201">
        <v>2.85</v>
      </c>
      <c r="T85" s="201">
        <v>0</v>
      </c>
      <c r="U85" s="201">
        <v>12.34</v>
      </c>
      <c r="V85" s="201">
        <v>0.13</v>
      </c>
      <c r="W85" s="201">
        <v>0.44</v>
      </c>
      <c r="X85" s="201">
        <v>1.4</v>
      </c>
      <c r="Y85" s="201">
        <v>0</v>
      </c>
      <c r="Z85" s="201">
        <v>2.64</v>
      </c>
      <c r="AA85" s="201">
        <v>0.85</v>
      </c>
      <c r="AB85" s="201">
        <v>0</v>
      </c>
      <c r="AC85" s="201">
        <v>0</v>
      </c>
      <c r="AD85" s="201">
        <v>13.64</v>
      </c>
      <c r="AE85" s="201">
        <v>0</v>
      </c>
      <c r="AF85" s="201">
        <v>0</v>
      </c>
      <c r="AG85" s="201">
        <v>43.39</v>
      </c>
      <c r="AH85" s="201">
        <v>0</v>
      </c>
      <c r="AI85" s="201">
        <v>10.45</v>
      </c>
      <c r="AJ85" s="201">
        <v>0</v>
      </c>
      <c r="AK85" s="201">
        <v>10.59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10.99</v>
      </c>
      <c r="E86" s="201">
        <v>0</v>
      </c>
      <c r="F86" s="201">
        <v>0</v>
      </c>
      <c r="G86" s="201">
        <v>17.93</v>
      </c>
      <c r="H86" s="201">
        <v>0</v>
      </c>
      <c r="I86" s="201">
        <v>0</v>
      </c>
      <c r="J86" s="201">
        <v>22.83</v>
      </c>
      <c r="K86" s="201">
        <v>77.599999999999994</v>
      </c>
      <c r="L86" s="201">
        <v>32.5</v>
      </c>
      <c r="M86" s="201">
        <v>0</v>
      </c>
      <c r="N86" s="201">
        <v>1.1299999999999999</v>
      </c>
      <c r="O86" s="201">
        <v>1.88</v>
      </c>
      <c r="P86" s="201">
        <v>2.3199999999999998</v>
      </c>
      <c r="Q86" s="201">
        <v>0.84</v>
      </c>
      <c r="R86" s="201">
        <v>4.99</v>
      </c>
      <c r="S86" s="201">
        <v>2.85</v>
      </c>
      <c r="T86" s="201">
        <v>0</v>
      </c>
      <c r="U86" s="201">
        <v>12.34</v>
      </c>
      <c r="V86" s="201">
        <v>0.13</v>
      </c>
      <c r="W86" s="201">
        <v>0.44</v>
      </c>
      <c r="X86" s="201">
        <v>1.4</v>
      </c>
      <c r="Y86" s="201">
        <v>0</v>
      </c>
      <c r="Z86" s="201">
        <v>2.64</v>
      </c>
      <c r="AA86" s="201">
        <v>11.56</v>
      </c>
      <c r="AB86" s="201">
        <v>0</v>
      </c>
      <c r="AC86" s="201">
        <v>0</v>
      </c>
      <c r="AD86" s="201">
        <v>13.64</v>
      </c>
      <c r="AE86" s="201">
        <v>0</v>
      </c>
      <c r="AF86" s="201">
        <v>0</v>
      </c>
      <c r="AG86" s="201">
        <v>43.39</v>
      </c>
      <c r="AH86" s="201">
        <v>0</v>
      </c>
      <c r="AI86" s="201">
        <v>10.45</v>
      </c>
      <c r="AJ86" s="201">
        <v>0</v>
      </c>
      <c r="AK86" s="201">
        <v>10.59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10.99</v>
      </c>
      <c r="E87" s="201">
        <v>0</v>
      </c>
      <c r="F87" s="201">
        <v>0</v>
      </c>
      <c r="G87" s="201">
        <v>17.93</v>
      </c>
      <c r="H87" s="201">
        <v>0</v>
      </c>
      <c r="I87" s="201">
        <v>0</v>
      </c>
      <c r="J87" s="201">
        <v>22.83</v>
      </c>
      <c r="K87" s="201">
        <v>77.599999999999994</v>
      </c>
      <c r="L87" s="201">
        <v>32.5</v>
      </c>
      <c r="M87" s="201">
        <v>0</v>
      </c>
      <c r="N87" s="201">
        <v>1.1299999999999999</v>
      </c>
      <c r="O87" s="201">
        <v>1.88</v>
      </c>
      <c r="P87" s="201">
        <v>2.3199999999999998</v>
      </c>
      <c r="Q87" s="201">
        <v>0.84</v>
      </c>
      <c r="R87" s="201">
        <v>4.99</v>
      </c>
      <c r="S87" s="201">
        <v>2.85</v>
      </c>
      <c r="T87" s="201">
        <v>0</v>
      </c>
      <c r="U87" s="201">
        <v>12.34</v>
      </c>
      <c r="V87" s="201">
        <v>0.13</v>
      </c>
      <c r="W87" s="201">
        <v>0.44</v>
      </c>
      <c r="X87" s="201">
        <v>1.4</v>
      </c>
      <c r="Y87" s="201">
        <v>0</v>
      </c>
      <c r="Z87" s="201">
        <v>2.64</v>
      </c>
      <c r="AA87" s="201">
        <v>11.36</v>
      </c>
      <c r="AB87" s="201">
        <v>0</v>
      </c>
      <c r="AC87" s="201">
        <v>0</v>
      </c>
      <c r="AD87" s="201">
        <v>13.64</v>
      </c>
      <c r="AE87" s="201">
        <v>0</v>
      </c>
      <c r="AF87" s="201">
        <v>0</v>
      </c>
      <c r="AG87" s="201">
        <v>43.39</v>
      </c>
      <c r="AH87" s="201">
        <v>0</v>
      </c>
      <c r="AI87" s="201">
        <v>10.45</v>
      </c>
      <c r="AJ87" s="201">
        <v>0</v>
      </c>
      <c r="AK87" s="201">
        <v>10.59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10.99</v>
      </c>
      <c r="E88" s="201">
        <v>0</v>
      </c>
      <c r="F88" s="201">
        <v>0</v>
      </c>
      <c r="G88" s="201">
        <v>17.93</v>
      </c>
      <c r="H88" s="201">
        <v>0</v>
      </c>
      <c r="I88" s="201">
        <v>0</v>
      </c>
      <c r="J88" s="201">
        <v>22.83</v>
      </c>
      <c r="K88" s="201">
        <v>77.599999999999994</v>
      </c>
      <c r="L88" s="201">
        <v>32.5</v>
      </c>
      <c r="M88" s="201">
        <v>0</v>
      </c>
      <c r="N88" s="201">
        <v>1.1299999999999999</v>
      </c>
      <c r="O88" s="201">
        <v>1.88</v>
      </c>
      <c r="P88" s="201">
        <v>2.3199999999999998</v>
      </c>
      <c r="Q88" s="201">
        <v>0.84</v>
      </c>
      <c r="R88" s="201">
        <v>4.99</v>
      </c>
      <c r="S88" s="201">
        <v>2.85</v>
      </c>
      <c r="T88" s="201">
        <v>0</v>
      </c>
      <c r="U88" s="201">
        <v>12.34</v>
      </c>
      <c r="V88" s="201">
        <v>0.13</v>
      </c>
      <c r="W88" s="201">
        <v>0.44</v>
      </c>
      <c r="X88" s="201">
        <v>1.4</v>
      </c>
      <c r="Y88" s="201">
        <v>0</v>
      </c>
      <c r="Z88" s="201">
        <v>2.64</v>
      </c>
      <c r="AA88" s="201">
        <v>11.36</v>
      </c>
      <c r="AB88" s="201">
        <v>0</v>
      </c>
      <c r="AC88" s="201">
        <v>0</v>
      </c>
      <c r="AD88" s="201">
        <v>13.64</v>
      </c>
      <c r="AE88" s="201">
        <v>0</v>
      </c>
      <c r="AF88" s="201">
        <v>0</v>
      </c>
      <c r="AG88" s="201">
        <v>43.39</v>
      </c>
      <c r="AH88" s="201">
        <v>0</v>
      </c>
      <c r="AI88" s="201">
        <v>10.45</v>
      </c>
      <c r="AJ88" s="201">
        <v>0</v>
      </c>
      <c r="AK88" s="201">
        <v>10.59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10.99</v>
      </c>
      <c r="E89" s="201">
        <v>0</v>
      </c>
      <c r="F89" s="201">
        <v>0</v>
      </c>
      <c r="G89" s="201">
        <v>17.93</v>
      </c>
      <c r="H89" s="201">
        <v>0</v>
      </c>
      <c r="I89" s="201">
        <v>0</v>
      </c>
      <c r="J89" s="201">
        <v>22.83</v>
      </c>
      <c r="K89" s="201">
        <v>77.599999999999994</v>
      </c>
      <c r="L89" s="201">
        <v>32.5</v>
      </c>
      <c r="M89" s="201">
        <v>0</v>
      </c>
      <c r="N89" s="201">
        <v>1.1299999999999999</v>
      </c>
      <c r="O89" s="201">
        <v>1.88</v>
      </c>
      <c r="P89" s="201">
        <v>2.3199999999999998</v>
      </c>
      <c r="Q89" s="201">
        <v>0.84</v>
      </c>
      <c r="R89" s="201">
        <v>4.99</v>
      </c>
      <c r="S89" s="201">
        <v>2.85</v>
      </c>
      <c r="T89" s="201">
        <v>0</v>
      </c>
      <c r="U89" s="201">
        <v>12.34</v>
      </c>
      <c r="V89" s="201">
        <v>0.73</v>
      </c>
      <c r="W89" s="201">
        <v>6.01</v>
      </c>
      <c r="X89" s="201">
        <v>1.4</v>
      </c>
      <c r="Y89" s="201">
        <v>0</v>
      </c>
      <c r="Z89" s="201">
        <v>2.64</v>
      </c>
      <c r="AA89" s="201">
        <v>11.36</v>
      </c>
      <c r="AB89" s="201">
        <v>0</v>
      </c>
      <c r="AC89" s="201">
        <v>0</v>
      </c>
      <c r="AD89" s="201">
        <v>13.64</v>
      </c>
      <c r="AE89" s="201">
        <v>0</v>
      </c>
      <c r="AF89" s="201">
        <v>0</v>
      </c>
      <c r="AG89" s="201">
        <v>43.39</v>
      </c>
      <c r="AH89" s="201">
        <v>0</v>
      </c>
      <c r="AI89" s="201">
        <v>10.45</v>
      </c>
      <c r="AJ89" s="201">
        <v>0</v>
      </c>
      <c r="AK89" s="201">
        <v>10.59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10.99</v>
      </c>
      <c r="E90" s="201">
        <v>0</v>
      </c>
      <c r="F90" s="201">
        <v>0</v>
      </c>
      <c r="G90" s="201">
        <v>17.93</v>
      </c>
      <c r="H90" s="201">
        <v>0</v>
      </c>
      <c r="I90" s="201">
        <v>0</v>
      </c>
      <c r="J90" s="201">
        <v>22.83</v>
      </c>
      <c r="K90" s="201">
        <v>77.599999999999994</v>
      </c>
      <c r="L90" s="201">
        <v>32.5</v>
      </c>
      <c r="M90" s="201">
        <v>0</v>
      </c>
      <c r="N90" s="201">
        <v>1.1299999999999999</v>
      </c>
      <c r="O90" s="201">
        <v>1.88</v>
      </c>
      <c r="P90" s="201">
        <v>2.3199999999999998</v>
      </c>
      <c r="Q90" s="201">
        <v>0.84</v>
      </c>
      <c r="R90" s="201">
        <v>4.99</v>
      </c>
      <c r="S90" s="201">
        <v>2.85</v>
      </c>
      <c r="T90" s="201">
        <v>0</v>
      </c>
      <c r="U90" s="201">
        <v>12.34</v>
      </c>
      <c r="V90" s="201">
        <v>0.73</v>
      </c>
      <c r="W90" s="201">
        <v>6.01</v>
      </c>
      <c r="X90" s="201">
        <v>1.4</v>
      </c>
      <c r="Y90" s="201">
        <v>0</v>
      </c>
      <c r="Z90" s="201">
        <v>2.64</v>
      </c>
      <c r="AA90" s="201">
        <v>11.36</v>
      </c>
      <c r="AB90" s="201">
        <v>0</v>
      </c>
      <c r="AC90" s="201">
        <v>0</v>
      </c>
      <c r="AD90" s="201">
        <v>13.64</v>
      </c>
      <c r="AE90" s="201">
        <v>0</v>
      </c>
      <c r="AF90" s="201">
        <v>0</v>
      </c>
      <c r="AG90" s="201">
        <v>43.39</v>
      </c>
      <c r="AH90" s="201">
        <v>0</v>
      </c>
      <c r="AI90" s="201">
        <v>10.45</v>
      </c>
      <c r="AJ90" s="201">
        <v>0</v>
      </c>
      <c r="AK90" s="201">
        <v>10.59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10.99</v>
      </c>
      <c r="E91" s="201">
        <v>0</v>
      </c>
      <c r="F91" s="201">
        <v>0</v>
      </c>
      <c r="G91" s="201">
        <v>17.93</v>
      </c>
      <c r="H91" s="201">
        <v>0</v>
      </c>
      <c r="I91" s="201">
        <v>0</v>
      </c>
      <c r="J91" s="201">
        <v>22.83</v>
      </c>
      <c r="K91" s="201">
        <v>77.599999999999994</v>
      </c>
      <c r="L91" s="201">
        <v>32.5</v>
      </c>
      <c r="M91" s="201">
        <v>0</v>
      </c>
      <c r="N91" s="201">
        <v>1.1299999999999999</v>
      </c>
      <c r="O91" s="201">
        <v>1.88</v>
      </c>
      <c r="P91" s="201">
        <v>2.3199999999999998</v>
      </c>
      <c r="Q91" s="201">
        <v>0.85</v>
      </c>
      <c r="R91" s="201">
        <v>4.99</v>
      </c>
      <c r="S91" s="201">
        <v>2.85</v>
      </c>
      <c r="T91" s="201">
        <v>0</v>
      </c>
      <c r="U91" s="201">
        <v>12.34</v>
      </c>
      <c r="V91" s="201">
        <v>0.13</v>
      </c>
      <c r="W91" s="201">
        <v>0.44</v>
      </c>
      <c r="X91" s="201">
        <v>1.4</v>
      </c>
      <c r="Y91" s="201">
        <v>0</v>
      </c>
      <c r="Z91" s="201">
        <v>18.690000000000001</v>
      </c>
      <c r="AA91" s="201">
        <v>11.36</v>
      </c>
      <c r="AB91" s="201">
        <v>0</v>
      </c>
      <c r="AC91" s="201">
        <v>0</v>
      </c>
      <c r="AD91" s="201">
        <v>13.64</v>
      </c>
      <c r="AE91" s="201">
        <v>0</v>
      </c>
      <c r="AF91" s="201">
        <v>0</v>
      </c>
      <c r="AG91" s="201">
        <v>43.39</v>
      </c>
      <c r="AH91" s="201">
        <v>0</v>
      </c>
      <c r="AI91" s="201">
        <v>10.45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10.99</v>
      </c>
      <c r="E92" s="201">
        <v>0</v>
      </c>
      <c r="F92" s="201">
        <v>0</v>
      </c>
      <c r="G92" s="201">
        <v>17.93</v>
      </c>
      <c r="H92" s="201">
        <v>0</v>
      </c>
      <c r="I92" s="201">
        <v>0</v>
      </c>
      <c r="J92" s="201">
        <v>22.83</v>
      </c>
      <c r="K92" s="201">
        <v>77.599999999999994</v>
      </c>
      <c r="L92" s="201">
        <v>32.5</v>
      </c>
      <c r="M92" s="201">
        <v>0</v>
      </c>
      <c r="N92" s="201">
        <v>1.1299999999999999</v>
      </c>
      <c r="O92" s="201">
        <v>1.88</v>
      </c>
      <c r="P92" s="201">
        <v>2.3199999999999998</v>
      </c>
      <c r="Q92" s="201">
        <v>0.85</v>
      </c>
      <c r="R92" s="201">
        <v>4.99</v>
      </c>
      <c r="S92" s="201">
        <v>2.85</v>
      </c>
      <c r="T92" s="201">
        <v>0</v>
      </c>
      <c r="U92" s="201">
        <v>12.34</v>
      </c>
      <c r="V92" s="201">
        <v>0.73</v>
      </c>
      <c r="W92" s="201">
        <v>6.01</v>
      </c>
      <c r="X92" s="201">
        <v>1.4</v>
      </c>
      <c r="Y92" s="201">
        <v>0</v>
      </c>
      <c r="Z92" s="201">
        <v>36.6</v>
      </c>
      <c r="AA92" s="201">
        <v>11.36</v>
      </c>
      <c r="AB92" s="201">
        <v>0</v>
      </c>
      <c r="AC92" s="201">
        <v>0</v>
      </c>
      <c r="AD92" s="201">
        <v>13.64</v>
      </c>
      <c r="AE92" s="201">
        <v>0</v>
      </c>
      <c r="AF92" s="201">
        <v>0</v>
      </c>
      <c r="AG92" s="201">
        <v>43.39</v>
      </c>
      <c r="AH92" s="201">
        <v>0</v>
      </c>
      <c r="AI92" s="201">
        <v>10.45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17.93</v>
      </c>
      <c r="H93" s="201">
        <v>0</v>
      </c>
      <c r="I93" s="201">
        <v>0</v>
      </c>
      <c r="J93" s="201">
        <v>22.83</v>
      </c>
      <c r="K93" s="201">
        <v>77.599999999999994</v>
      </c>
      <c r="L93" s="201">
        <v>32.5</v>
      </c>
      <c r="M93" s="201">
        <v>0</v>
      </c>
      <c r="N93" s="201">
        <v>1.1299999999999999</v>
      </c>
      <c r="O93" s="201">
        <v>1.88</v>
      </c>
      <c r="P93" s="201">
        <v>2.3199999999999998</v>
      </c>
      <c r="Q93" s="201">
        <v>0.85</v>
      </c>
      <c r="R93" s="201">
        <v>4.99</v>
      </c>
      <c r="S93" s="201">
        <v>2.85</v>
      </c>
      <c r="T93" s="201">
        <v>0</v>
      </c>
      <c r="U93" s="201">
        <v>12.34</v>
      </c>
      <c r="V93" s="201">
        <v>0.73</v>
      </c>
      <c r="W93" s="201">
        <v>6.01</v>
      </c>
      <c r="X93" s="201">
        <v>1.4</v>
      </c>
      <c r="Y93" s="201">
        <v>0</v>
      </c>
      <c r="Z93" s="201">
        <v>37.950000000000003</v>
      </c>
      <c r="AA93" s="201">
        <v>11.36</v>
      </c>
      <c r="AB93" s="201">
        <v>0</v>
      </c>
      <c r="AC93" s="201">
        <v>0</v>
      </c>
      <c r="AD93" s="201">
        <v>13.64</v>
      </c>
      <c r="AE93" s="201">
        <v>0</v>
      </c>
      <c r="AF93" s="201">
        <v>0</v>
      </c>
      <c r="AG93" s="201">
        <v>43.39</v>
      </c>
      <c r="AH93" s="201">
        <v>0</v>
      </c>
      <c r="AI93" s="201">
        <v>10.45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10.99</v>
      </c>
      <c r="E94" s="201">
        <v>0</v>
      </c>
      <c r="F94" s="201">
        <v>0</v>
      </c>
      <c r="G94" s="201">
        <v>17.93</v>
      </c>
      <c r="H94" s="201">
        <v>0</v>
      </c>
      <c r="I94" s="201">
        <v>0</v>
      </c>
      <c r="J94" s="201">
        <v>22.83</v>
      </c>
      <c r="K94" s="201">
        <v>77.599999999999994</v>
      </c>
      <c r="L94" s="201">
        <v>32.5</v>
      </c>
      <c r="M94" s="201">
        <v>0</v>
      </c>
      <c r="N94" s="201">
        <v>1.1299999999999999</v>
      </c>
      <c r="O94" s="201">
        <v>1.88</v>
      </c>
      <c r="P94" s="201">
        <v>2.3199999999999998</v>
      </c>
      <c r="Q94" s="201">
        <v>0.85</v>
      </c>
      <c r="R94" s="201">
        <v>4.99</v>
      </c>
      <c r="S94" s="201">
        <v>2.85</v>
      </c>
      <c r="T94" s="201">
        <v>0</v>
      </c>
      <c r="U94" s="201">
        <v>12.34</v>
      </c>
      <c r="V94" s="201">
        <v>0.73</v>
      </c>
      <c r="W94" s="201">
        <v>6.01</v>
      </c>
      <c r="X94" s="201">
        <v>1.4</v>
      </c>
      <c r="Y94" s="201">
        <v>0</v>
      </c>
      <c r="Z94" s="201">
        <v>37.950000000000003</v>
      </c>
      <c r="AA94" s="201">
        <v>11.36</v>
      </c>
      <c r="AB94" s="201">
        <v>0</v>
      </c>
      <c r="AC94" s="201">
        <v>0</v>
      </c>
      <c r="AD94" s="201">
        <v>13.64</v>
      </c>
      <c r="AE94" s="201">
        <v>0</v>
      </c>
      <c r="AF94" s="201">
        <v>0</v>
      </c>
      <c r="AG94" s="201">
        <v>43.39</v>
      </c>
      <c r="AH94" s="201">
        <v>0</v>
      </c>
      <c r="AI94" s="201">
        <v>10.45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10.99</v>
      </c>
      <c r="E95" s="201">
        <v>0</v>
      </c>
      <c r="F95" s="201">
        <v>0</v>
      </c>
      <c r="G95" s="201">
        <v>17.93</v>
      </c>
      <c r="H95" s="201">
        <v>0</v>
      </c>
      <c r="I95" s="201">
        <v>0</v>
      </c>
      <c r="J95" s="201">
        <v>22.83</v>
      </c>
      <c r="K95" s="201">
        <v>77.599999999999994</v>
      </c>
      <c r="L95" s="201">
        <v>32.270000000000003</v>
      </c>
      <c r="M95" s="201">
        <v>0</v>
      </c>
      <c r="N95" s="201">
        <v>1.1299999999999999</v>
      </c>
      <c r="O95" s="201">
        <v>1.88</v>
      </c>
      <c r="P95" s="201">
        <v>2.3199999999999998</v>
      </c>
      <c r="Q95" s="201">
        <v>0.84</v>
      </c>
      <c r="R95" s="201">
        <v>4.99</v>
      </c>
      <c r="S95" s="201">
        <v>2.85</v>
      </c>
      <c r="T95" s="201">
        <v>0</v>
      </c>
      <c r="U95" s="201">
        <v>12.34</v>
      </c>
      <c r="V95" s="201">
        <v>0.73</v>
      </c>
      <c r="W95" s="201">
        <v>6.01</v>
      </c>
      <c r="X95" s="201">
        <v>1.4</v>
      </c>
      <c r="Y95" s="201">
        <v>0</v>
      </c>
      <c r="Z95" s="201">
        <v>37.950000000000003</v>
      </c>
      <c r="AA95" s="201">
        <v>11.36</v>
      </c>
      <c r="AB95" s="201">
        <v>0</v>
      </c>
      <c r="AC95" s="201">
        <v>0</v>
      </c>
      <c r="AD95" s="201">
        <v>13.64</v>
      </c>
      <c r="AE95" s="201">
        <v>0</v>
      </c>
      <c r="AF95" s="201">
        <v>0</v>
      </c>
      <c r="AG95" s="201">
        <v>43.39</v>
      </c>
      <c r="AH95" s="201">
        <v>0</v>
      </c>
      <c r="AI95" s="201">
        <v>10.45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10.99</v>
      </c>
      <c r="E96" s="201">
        <v>0</v>
      </c>
      <c r="F96" s="201">
        <v>0</v>
      </c>
      <c r="G96" s="201">
        <v>17.93</v>
      </c>
      <c r="H96" s="201">
        <v>0</v>
      </c>
      <c r="I96" s="201">
        <v>0</v>
      </c>
      <c r="J96" s="201">
        <v>22.83</v>
      </c>
      <c r="K96" s="201">
        <v>77.599999999999994</v>
      </c>
      <c r="L96" s="201">
        <v>32.270000000000003</v>
      </c>
      <c r="M96" s="201">
        <v>0</v>
      </c>
      <c r="N96" s="201">
        <v>1.1299999999999999</v>
      </c>
      <c r="O96" s="201">
        <v>1.88</v>
      </c>
      <c r="P96" s="201">
        <v>2.3199999999999998</v>
      </c>
      <c r="Q96" s="201">
        <v>0.84</v>
      </c>
      <c r="R96" s="201">
        <v>4.99</v>
      </c>
      <c r="S96" s="201">
        <v>2.85</v>
      </c>
      <c r="T96" s="201">
        <v>0</v>
      </c>
      <c r="U96" s="201">
        <v>12.34</v>
      </c>
      <c r="V96" s="201">
        <v>0.73</v>
      </c>
      <c r="W96" s="201">
        <v>6.01</v>
      </c>
      <c r="X96" s="201">
        <v>1.4</v>
      </c>
      <c r="Y96" s="201">
        <v>0</v>
      </c>
      <c r="Z96" s="201">
        <v>37.950000000000003</v>
      </c>
      <c r="AA96" s="201">
        <v>11.36</v>
      </c>
      <c r="AB96" s="201">
        <v>0</v>
      </c>
      <c r="AC96" s="201">
        <v>0</v>
      </c>
      <c r="AD96" s="201">
        <v>13.64</v>
      </c>
      <c r="AE96" s="201">
        <v>0</v>
      </c>
      <c r="AF96" s="201">
        <v>0</v>
      </c>
      <c r="AG96" s="201">
        <v>43.39</v>
      </c>
      <c r="AH96" s="201">
        <v>0</v>
      </c>
      <c r="AI96" s="201">
        <v>10.45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10.99</v>
      </c>
      <c r="E97" s="201">
        <v>0</v>
      </c>
      <c r="F97" s="201">
        <v>0</v>
      </c>
      <c r="G97" s="201">
        <v>17.93</v>
      </c>
      <c r="H97" s="201">
        <v>0</v>
      </c>
      <c r="I97" s="201">
        <v>0</v>
      </c>
      <c r="J97" s="201">
        <v>22.83</v>
      </c>
      <c r="K97" s="201">
        <v>77.599999999999994</v>
      </c>
      <c r="L97" s="201">
        <v>32.270000000000003</v>
      </c>
      <c r="M97" s="201">
        <v>0</v>
      </c>
      <c r="N97" s="201">
        <v>1.1299999999999999</v>
      </c>
      <c r="O97" s="201">
        <v>1.88</v>
      </c>
      <c r="P97" s="201">
        <v>2.3199999999999998</v>
      </c>
      <c r="Q97" s="201">
        <v>0.84</v>
      </c>
      <c r="R97" s="201">
        <v>4.99</v>
      </c>
      <c r="S97" s="201">
        <v>2.85</v>
      </c>
      <c r="T97" s="201">
        <v>0</v>
      </c>
      <c r="U97" s="201">
        <v>12.34</v>
      </c>
      <c r="V97" s="201">
        <v>0.73</v>
      </c>
      <c r="W97" s="201">
        <v>6.01</v>
      </c>
      <c r="X97" s="201">
        <v>1.4</v>
      </c>
      <c r="Y97" s="201">
        <v>0</v>
      </c>
      <c r="Z97" s="201">
        <v>37.950000000000003</v>
      </c>
      <c r="AA97" s="201">
        <v>11.36</v>
      </c>
      <c r="AB97" s="201">
        <v>0</v>
      </c>
      <c r="AC97" s="201">
        <v>0</v>
      </c>
      <c r="AD97" s="201">
        <v>13.64</v>
      </c>
      <c r="AE97" s="201">
        <v>0</v>
      </c>
      <c r="AF97" s="201">
        <v>0</v>
      </c>
      <c r="AG97" s="201">
        <v>43.39</v>
      </c>
      <c r="AH97" s="201">
        <v>0</v>
      </c>
      <c r="AI97" s="201">
        <v>10.45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10.99</v>
      </c>
      <c r="E98" s="201">
        <v>0</v>
      </c>
      <c r="F98" s="201">
        <v>0</v>
      </c>
      <c r="G98" s="201">
        <v>17.93</v>
      </c>
      <c r="H98" s="201">
        <v>0</v>
      </c>
      <c r="I98" s="201">
        <v>0</v>
      </c>
      <c r="J98" s="201">
        <v>22.83</v>
      </c>
      <c r="K98" s="201">
        <v>77.599999999999994</v>
      </c>
      <c r="L98" s="201">
        <v>32.270000000000003</v>
      </c>
      <c r="M98" s="201">
        <v>0</v>
      </c>
      <c r="N98" s="201">
        <v>1.1299999999999999</v>
      </c>
      <c r="O98" s="201">
        <v>1.88</v>
      </c>
      <c r="P98" s="201">
        <v>2.3199999999999998</v>
      </c>
      <c r="Q98" s="201">
        <v>0.84</v>
      </c>
      <c r="R98" s="201">
        <v>4.99</v>
      </c>
      <c r="S98" s="201">
        <v>2.85</v>
      </c>
      <c r="T98" s="201">
        <v>0</v>
      </c>
      <c r="U98" s="201">
        <v>12.34</v>
      </c>
      <c r="V98" s="201">
        <v>0.73</v>
      </c>
      <c r="W98" s="201">
        <v>6.01</v>
      </c>
      <c r="X98" s="201">
        <v>1.4</v>
      </c>
      <c r="Y98" s="201">
        <v>0</v>
      </c>
      <c r="Z98" s="201">
        <v>37.950000000000003</v>
      </c>
      <c r="AA98" s="201">
        <v>11.36</v>
      </c>
      <c r="AB98" s="201">
        <v>0</v>
      </c>
      <c r="AC98" s="201">
        <v>0</v>
      </c>
      <c r="AD98" s="201">
        <v>13.64</v>
      </c>
      <c r="AE98" s="201">
        <v>0</v>
      </c>
      <c r="AF98" s="201">
        <v>0</v>
      </c>
      <c r="AG98" s="201">
        <v>43.39</v>
      </c>
      <c r="AH98" s="201">
        <v>0</v>
      </c>
      <c r="AI98" s="201">
        <v>10.45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0.26416000000000012</v>
      </c>
      <c r="E99">
        <f t="shared" si="0"/>
        <v>0</v>
      </c>
      <c r="F99">
        <f t="shared" si="0"/>
        <v>0</v>
      </c>
      <c r="G99">
        <f t="shared" si="0"/>
        <v>0.42966000000000004</v>
      </c>
      <c r="H99">
        <f t="shared" si="0"/>
        <v>0</v>
      </c>
      <c r="I99">
        <f t="shared" si="0"/>
        <v>0</v>
      </c>
      <c r="J99">
        <f t="shared" si="0"/>
        <v>0.5479199999999993</v>
      </c>
      <c r="K99">
        <f t="shared" si="0"/>
        <v>1.5966250000000017</v>
      </c>
      <c r="L99">
        <f t="shared" si="0"/>
        <v>0.73359750000000012</v>
      </c>
      <c r="M99">
        <f t="shared" si="0"/>
        <v>0</v>
      </c>
      <c r="N99">
        <f t="shared" si="0"/>
        <v>8.2275000000000043E-2</v>
      </c>
      <c r="O99">
        <f t="shared" si="0"/>
        <v>0.10047999999999997</v>
      </c>
      <c r="P99">
        <f t="shared" si="0"/>
        <v>5.5679999999999889E-2</v>
      </c>
      <c r="Q99">
        <f t="shared" si="0"/>
        <v>1.841250000000003E-2</v>
      </c>
      <c r="R99">
        <f t="shared" si="0"/>
        <v>9.2515000000000028E-2</v>
      </c>
      <c r="S99">
        <f t="shared" si="0"/>
        <v>6.2399999999999914E-2</v>
      </c>
      <c r="T99">
        <f t="shared" si="0"/>
        <v>0</v>
      </c>
      <c r="U99">
        <f t="shared" si="0"/>
        <v>0.29615999999999992</v>
      </c>
      <c r="V99">
        <f t="shared" si="0"/>
        <v>3.0625000000000006E-2</v>
      </c>
      <c r="W99">
        <f t="shared" si="0"/>
        <v>7.761750000000002E-2</v>
      </c>
      <c r="X99">
        <f t="shared" si="0"/>
        <v>0.18635249999999962</v>
      </c>
      <c r="Y99">
        <f t="shared" si="0"/>
        <v>0</v>
      </c>
      <c r="Z99">
        <f t="shared" si="0"/>
        <v>0.55700000000000038</v>
      </c>
      <c r="AA99">
        <f t="shared" si="0"/>
        <v>0.25907250000000021</v>
      </c>
      <c r="AB99">
        <f t="shared" si="0"/>
        <v>0</v>
      </c>
      <c r="AC99">
        <f t="shared" si="0"/>
        <v>0</v>
      </c>
      <c r="AD99">
        <f t="shared" si="0"/>
        <v>0.32736000000000032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0.22880749999999997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3.94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3.94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3.94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3.94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3.94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3.94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3.94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3.94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3.94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3.94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3.94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3.94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3.94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3.94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3.94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3.94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3.94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3.94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3.94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3.94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3.94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3.94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3.94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3.94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3.94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3.94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3.94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3.94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3.94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3.94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3.94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3.94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3.94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3.94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3.94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3.94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3.94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3.94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3.94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3.94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3.94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3.94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3.94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3.94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3.94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3.94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3.94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3.94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3.94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3.94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3.94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3.94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3.94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3.94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3.94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3.94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3.94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3.94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3.94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3.94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3.94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3.94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3.94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3.94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3.94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3.94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3.94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3.94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3.94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3.94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3.94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3.94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3.94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3.94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3.94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3.94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3.94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3.94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3.94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3.94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3.94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3.94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3.94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3.94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3.94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3.94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3.94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3.94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3.94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3.94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3.94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3.94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3.94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3.94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3.94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3.94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2.97</v>
      </c>
      <c r="AE3" s="201">
        <v>0</v>
      </c>
      <c r="AF3" s="201">
        <v>0</v>
      </c>
      <c r="AG3" s="201">
        <v>81.08</v>
      </c>
      <c r="AH3" s="201">
        <v>0</v>
      </c>
      <c r="AI3" s="201">
        <v>19.52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2.97</v>
      </c>
      <c r="AE4" s="201">
        <v>0</v>
      </c>
      <c r="AF4" s="201">
        <v>0</v>
      </c>
      <c r="AG4" s="201">
        <v>81.08</v>
      </c>
      <c r="AH4" s="201">
        <v>0</v>
      </c>
      <c r="AI4" s="201">
        <v>19.52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2.97</v>
      </c>
      <c r="AE5" s="201">
        <v>0</v>
      </c>
      <c r="AF5" s="201">
        <v>0</v>
      </c>
      <c r="AG5" s="201">
        <v>81.08</v>
      </c>
      <c r="AH5" s="201">
        <v>0</v>
      </c>
      <c r="AI5" s="201">
        <v>19.52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2.97</v>
      </c>
      <c r="AE6" s="201">
        <v>0</v>
      </c>
      <c r="AF6" s="201">
        <v>0</v>
      </c>
      <c r="AG6" s="201">
        <v>81.08</v>
      </c>
      <c r="AH6" s="201">
        <v>0</v>
      </c>
      <c r="AI6" s="201">
        <v>19.52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2.97</v>
      </c>
      <c r="AE7" s="201">
        <v>0</v>
      </c>
      <c r="AF7" s="201">
        <v>0</v>
      </c>
      <c r="AG7" s="201">
        <v>81.08</v>
      </c>
      <c r="AH7" s="201">
        <v>0</v>
      </c>
      <c r="AI7" s="201">
        <v>19.52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2.97</v>
      </c>
      <c r="AE8" s="201">
        <v>0</v>
      </c>
      <c r="AF8" s="201">
        <v>0</v>
      </c>
      <c r="AG8" s="201">
        <v>81.08</v>
      </c>
      <c r="AH8" s="201">
        <v>0</v>
      </c>
      <c r="AI8" s="201">
        <v>19.52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2.97</v>
      </c>
      <c r="AE9" s="201">
        <v>0</v>
      </c>
      <c r="AF9" s="201">
        <v>0</v>
      </c>
      <c r="AG9" s="201">
        <v>81.08</v>
      </c>
      <c r="AH9" s="201">
        <v>0</v>
      </c>
      <c r="AI9" s="201">
        <v>19.52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2.97</v>
      </c>
      <c r="AE10" s="201">
        <v>0</v>
      </c>
      <c r="AF10" s="201">
        <v>0</v>
      </c>
      <c r="AG10" s="201">
        <v>81.08</v>
      </c>
      <c r="AH10" s="201">
        <v>0</v>
      </c>
      <c r="AI10" s="201">
        <v>19.52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2.97</v>
      </c>
      <c r="AE11" s="201">
        <v>0</v>
      </c>
      <c r="AF11" s="201">
        <v>0</v>
      </c>
      <c r="AG11" s="201">
        <v>81.08</v>
      </c>
      <c r="AH11" s="201">
        <v>0</v>
      </c>
      <c r="AI11" s="201">
        <v>19.52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2.97</v>
      </c>
      <c r="AE12" s="201">
        <v>0</v>
      </c>
      <c r="AF12" s="201">
        <v>0</v>
      </c>
      <c r="AG12" s="201">
        <v>81.08</v>
      </c>
      <c r="AH12" s="201">
        <v>0</v>
      </c>
      <c r="AI12" s="201">
        <v>19.52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2.97</v>
      </c>
      <c r="AE13" s="201">
        <v>0</v>
      </c>
      <c r="AF13" s="201">
        <v>0</v>
      </c>
      <c r="AG13" s="201">
        <v>81.08</v>
      </c>
      <c r="AH13" s="201">
        <v>0</v>
      </c>
      <c r="AI13" s="201">
        <v>19.52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2.97</v>
      </c>
      <c r="AE14" s="201">
        <v>0</v>
      </c>
      <c r="AF14" s="201">
        <v>0</v>
      </c>
      <c r="AG14" s="201">
        <v>81.08</v>
      </c>
      <c r="AH14" s="201">
        <v>0</v>
      </c>
      <c r="AI14" s="201">
        <v>19.52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2.97</v>
      </c>
      <c r="AE15" s="201">
        <v>0</v>
      </c>
      <c r="AF15" s="201">
        <v>0</v>
      </c>
      <c r="AG15" s="201">
        <v>81.08</v>
      </c>
      <c r="AH15" s="201">
        <v>0</v>
      </c>
      <c r="AI15" s="201">
        <v>19.52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2.97</v>
      </c>
      <c r="AE16" s="201">
        <v>0</v>
      </c>
      <c r="AF16" s="201">
        <v>0</v>
      </c>
      <c r="AG16" s="201">
        <v>81.08</v>
      </c>
      <c r="AH16" s="201">
        <v>0</v>
      </c>
      <c r="AI16" s="201">
        <v>19.52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2.97</v>
      </c>
      <c r="AE17" s="201">
        <v>0</v>
      </c>
      <c r="AF17" s="201">
        <v>0</v>
      </c>
      <c r="AG17" s="201">
        <v>81.08</v>
      </c>
      <c r="AH17" s="201">
        <v>0</v>
      </c>
      <c r="AI17" s="201">
        <v>19.52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2.97</v>
      </c>
      <c r="AE18" s="201">
        <v>0</v>
      </c>
      <c r="AF18" s="201">
        <v>0</v>
      </c>
      <c r="AG18" s="201">
        <v>81.08</v>
      </c>
      <c r="AH18" s="201">
        <v>0</v>
      </c>
      <c r="AI18" s="201">
        <v>19.52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2.97</v>
      </c>
      <c r="AE19" s="201">
        <v>0</v>
      </c>
      <c r="AF19" s="201">
        <v>0</v>
      </c>
      <c r="AG19" s="201">
        <v>81.08</v>
      </c>
      <c r="AH19" s="201">
        <v>0</v>
      </c>
      <c r="AI19" s="201">
        <v>19.52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2.97</v>
      </c>
      <c r="AE20" s="201">
        <v>0</v>
      </c>
      <c r="AF20" s="201">
        <v>0</v>
      </c>
      <c r="AG20" s="201">
        <v>81.08</v>
      </c>
      <c r="AH20" s="201">
        <v>0</v>
      </c>
      <c r="AI20" s="201">
        <v>19.52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2.97</v>
      </c>
      <c r="AE21" s="201">
        <v>0</v>
      </c>
      <c r="AF21" s="201">
        <v>0</v>
      </c>
      <c r="AG21" s="201">
        <v>81.08</v>
      </c>
      <c r="AH21" s="201">
        <v>0</v>
      </c>
      <c r="AI21" s="201">
        <v>19.52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2.97</v>
      </c>
      <c r="AE22" s="201">
        <v>0</v>
      </c>
      <c r="AF22" s="201">
        <v>0</v>
      </c>
      <c r="AG22" s="201">
        <v>81.08</v>
      </c>
      <c r="AH22" s="201">
        <v>0</v>
      </c>
      <c r="AI22" s="201">
        <v>19.52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2.97</v>
      </c>
      <c r="AE23" s="201">
        <v>0</v>
      </c>
      <c r="AF23" s="201">
        <v>0</v>
      </c>
      <c r="AG23" s="201">
        <v>81.08</v>
      </c>
      <c r="AH23" s="201">
        <v>0</v>
      </c>
      <c r="AI23" s="201">
        <v>19.52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2.97</v>
      </c>
      <c r="AE24" s="201">
        <v>0</v>
      </c>
      <c r="AF24" s="201">
        <v>0</v>
      </c>
      <c r="AG24" s="201">
        <v>81.08</v>
      </c>
      <c r="AH24" s="201">
        <v>0</v>
      </c>
      <c r="AI24" s="201">
        <v>19.52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2.97</v>
      </c>
      <c r="AE25" s="201">
        <v>0</v>
      </c>
      <c r="AF25" s="201">
        <v>0</v>
      </c>
      <c r="AG25" s="201">
        <v>81.08</v>
      </c>
      <c r="AH25" s="201">
        <v>0</v>
      </c>
      <c r="AI25" s="201">
        <v>19.52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2.97</v>
      </c>
      <c r="AE26" s="201">
        <v>0</v>
      </c>
      <c r="AF26" s="201">
        <v>0</v>
      </c>
      <c r="AG26" s="201">
        <v>81.08</v>
      </c>
      <c r="AH26" s="201">
        <v>0</v>
      </c>
      <c r="AI26" s="201">
        <v>19.52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2.97</v>
      </c>
      <c r="AE27" s="201">
        <v>0</v>
      </c>
      <c r="AF27" s="201">
        <v>0</v>
      </c>
      <c r="AG27" s="201">
        <v>81.08</v>
      </c>
      <c r="AH27" s="201">
        <v>0</v>
      </c>
      <c r="AI27" s="201">
        <v>19.52</v>
      </c>
      <c r="AJ27" s="201">
        <v>0</v>
      </c>
      <c r="AK27" s="201">
        <v>4.29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2.97</v>
      </c>
      <c r="AE28" s="201">
        <v>0</v>
      </c>
      <c r="AF28" s="201">
        <v>0</v>
      </c>
      <c r="AG28" s="201">
        <v>81.08</v>
      </c>
      <c r="AH28" s="201">
        <v>0</v>
      </c>
      <c r="AI28" s="201">
        <v>19.52</v>
      </c>
      <c r="AJ28" s="201">
        <v>0</v>
      </c>
      <c r="AK28" s="201">
        <v>4.29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2.97</v>
      </c>
      <c r="AE29" s="201">
        <v>0</v>
      </c>
      <c r="AF29" s="201">
        <v>0</v>
      </c>
      <c r="AG29" s="201">
        <v>81.08</v>
      </c>
      <c r="AH29" s="201">
        <v>0</v>
      </c>
      <c r="AI29" s="201">
        <v>19.52</v>
      </c>
      <c r="AJ29" s="201">
        <v>0</v>
      </c>
      <c r="AK29" s="201">
        <v>4.29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2.97</v>
      </c>
      <c r="AE30" s="201">
        <v>0</v>
      </c>
      <c r="AF30" s="201">
        <v>0</v>
      </c>
      <c r="AG30" s="201">
        <v>81.08</v>
      </c>
      <c r="AH30" s="201">
        <v>0</v>
      </c>
      <c r="AI30" s="201">
        <v>19.52</v>
      </c>
      <c r="AJ30" s="201">
        <v>0</v>
      </c>
      <c r="AK30" s="201">
        <v>4.3499999999999996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2.97</v>
      </c>
      <c r="AE31" s="201">
        <v>0</v>
      </c>
      <c r="AF31" s="201">
        <v>0</v>
      </c>
      <c r="AG31" s="201">
        <v>81.08</v>
      </c>
      <c r="AH31" s="201">
        <v>0</v>
      </c>
      <c r="AI31" s="201">
        <v>19.52</v>
      </c>
      <c r="AJ31" s="201">
        <v>0</v>
      </c>
      <c r="AK31" s="201">
        <v>4.3499999999999996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2.97</v>
      </c>
      <c r="AE32" s="201">
        <v>0</v>
      </c>
      <c r="AF32" s="201">
        <v>0</v>
      </c>
      <c r="AG32" s="201">
        <v>81.08</v>
      </c>
      <c r="AH32" s="201">
        <v>0</v>
      </c>
      <c r="AI32" s="201">
        <v>19.52</v>
      </c>
      <c r="AJ32" s="201">
        <v>0</v>
      </c>
      <c r="AK32" s="201">
        <v>4.3499999999999996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2.97</v>
      </c>
      <c r="AE33" s="201">
        <v>0</v>
      </c>
      <c r="AF33" s="201">
        <v>0</v>
      </c>
      <c r="AG33" s="201">
        <v>81.08</v>
      </c>
      <c r="AH33" s="201">
        <v>0</v>
      </c>
      <c r="AI33" s="201">
        <v>19.52</v>
      </c>
      <c r="AJ33" s="201">
        <v>0</v>
      </c>
      <c r="AK33" s="201">
        <v>4.29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2.97</v>
      </c>
      <c r="AE34" s="201">
        <v>0</v>
      </c>
      <c r="AF34" s="201">
        <v>0</v>
      </c>
      <c r="AG34" s="201">
        <v>81.08</v>
      </c>
      <c r="AH34" s="201">
        <v>0</v>
      </c>
      <c r="AI34" s="201">
        <v>19.52</v>
      </c>
      <c r="AJ34" s="201">
        <v>0</v>
      </c>
      <c r="AK34" s="201">
        <v>4.29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2.97</v>
      </c>
      <c r="AE35" s="201">
        <v>0</v>
      </c>
      <c r="AF35" s="201">
        <v>0</v>
      </c>
      <c r="AG35" s="201">
        <v>81.08</v>
      </c>
      <c r="AH35" s="201">
        <v>0</v>
      </c>
      <c r="AI35" s="201">
        <v>19.52</v>
      </c>
      <c r="AJ35" s="201">
        <v>0</v>
      </c>
      <c r="AK35" s="201">
        <v>4.29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2.97</v>
      </c>
      <c r="AE36" s="201">
        <v>0</v>
      </c>
      <c r="AF36" s="201">
        <v>0</v>
      </c>
      <c r="AG36" s="201">
        <v>81.08</v>
      </c>
      <c r="AH36" s="201">
        <v>0</v>
      </c>
      <c r="AI36" s="201">
        <v>19.52</v>
      </c>
      <c r="AJ36" s="201">
        <v>0</v>
      </c>
      <c r="AK36" s="201">
        <v>4.29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2.97</v>
      </c>
      <c r="AE37" s="201">
        <v>0</v>
      </c>
      <c r="AF37" s="201">
        <v>0</v>
      </c>
      <c r="AG37" s="201">
        <v>81.08</v>
      </c>
      <c r="AH37" s="201">
        <v>0</v>
      </c>
      <c r="AI37" s="201">
        <v>19.52</v>
      </c>
      <c r="AJ37" s="201">
        <v>0</v>
      </c>
      <c r="AK37" s="201">
        <v>4.29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2.97</v>
      </c>
      <c r="AE38" s="201">
        <v>0</v>
      </c>
      <c r="AF38" s="201">
        <v>0</v>
      </c>
      <c r="AG38" s="201">
        <v>81.08</v>
      </c>
      <c r="AH38" s="201">
        <v>0</v>
      </c>
      <c r="AI38" s="201">
        <v>19.52</v>
      </c>
      <c r="AJ38" s="201">
        <v>0</v>
      </c>
      <c r="AK38" s="201">
        <v>4.29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2.97</v>
      </c>
      <c r="AE39" s="201">
        <v>0</v>
      </c>
      <c r="AF39" s="201">
        <v>0</v>
      </c>
      <c r="AG39" s="201">
        <v>81.08</v>
      </c>
      <c r="AH39" s="201">
        <v>0</v>
      </c>
      <c r="AI39" s="201">
        <v>19.52</v>
      </c>
      <c r="AJ39" s="201">
        <v>0</v>
      </c>
      <c r="AK39" s="201">
        <v>4.29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2.97</v>
      </c>
      <c r="AE40" s="201">
        <v>0</v>
      </c>
      <c r="AF40" s="201">
        <v>0</v>
      </c>
      <c r="AG40" s="201">
        <v>81.08</v>
      </c>
      <c r="AH40" s="201">
        <v>0</v>
      </c>
      <c r="AI40" s="201">
        <v>19.52</v>
      </c>
      <c r="AJ40" s="201">
        <v>0</v>
      </c>
      <c r="AK40" s="201">
        <v>4.29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2.97</v>
      </c>
      <c r="AE41" s="201">
        <v>0</v>
      </c>
      <c r="AF41" s="201">
        <v>0</v>
      </c>
      <c r="AG41" s="201">
        <v>81.08</v>
      </c>
      <c r="AH41" s="201">
        <v>0</v>
      </c>
      <c r="AI41" s="201">
        <v>19.52</v>
      </c>
      <c r="AJ41" s="201">
        <v>0</v>
      </c>
      <c r="AK41" s="201">
        <v>3.65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2.97</v>
      </c>
      <c r="AE42" s="201">
        <v>0</v>
      </c>
      <c r="AF42" s="201">
        <v>0</v>
      </c>
      <c r="AG42" s="201">
        <v>81.08</v>
      </c>
      <c r="AH42" s="201">
        <v>0</v>
      </c>
      <c r="AI42" s="201">
        <v>19.52</v>
      </c>
      <c r="AJ42" s="201">
        <v>0</v>
      </c>
      <c r="AK42" s="201">
        <v>3.65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2.97</v>
      </c>
      <c r="AE43" s="201">
        <v>0</v>
      </c>
      <c r="AF43" s="201">
        <v>0</v>
      </c>
      <c r="AG43" s="201">
        <v>81.08</v>
      </c>
      <c r="AH43" s="201">
        <v>0</v>
      </c>
      <c r="AI43" s="201">
        <v>19.52</v>
      </c>
      <c r="AJ43" s="201">
        <v>0</v>
      </c>
      <c r="AK43" s="201">
        <v>3.65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2.97</v>
      </c>
      <c r="AE44" s="201">
        <v>0</v>
      </c>
      <c r="AF44" s="201">
        <v>0</v>
      </c>
      <c r="AG44" s="201">
        <v>81.08</v>
      </c>
      <c r="AH44" s="201">
        <v>0</v>
      </c>
      <c r="AI44" s="201">
        <v>19.52</v>
      </c>
      <c r="AJ44" s="201">
        <v>0</v>
      </c>
      <c r="AK44" s="201">
        <v>3.65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2.97</v>
      </c>
      <c r="AE45" s="201">
        <v>0</v>
      </c>
      <c r="AF45" s="201">
        <v>0</v>
      </c>
      <c r="AG45" s="201">
        <v>81.08</v>
      </c>
      <c r="AH45" s="201">
        <v>0</v>
      </c>
      <c r="AI45" s="201">
        <v>19.52</v>
      </c>
      <c r="AJ45" s="201">
        <v>0</v>
      </c>
      <c r="AK45" s="201">
        <v>3.65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2.97</v>
      </c>
      <c r="AE46" s="201">
        <v>0</v>
      </c>
      <c r="AF46" s="201">
        <v>0</v>
      </c>
      <c r="AG46" s="201">
        <v>81.08</v>
      </c>
      <c r="AH46" s="201">
        <v>0</v>
      </c>
      <c r="AI46" s="201">
        <v>19.52</v>
      </c>
      <c r="AJ46" s="201">
        <v>0</v>
      </c>
      <c r="AK46" s="201">
        <v>3.65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2.97</v>
      </c>
      <c r="AE47" s="201">
        <v>0</v>
      </c>
      <c r="AF47" s="201">
        <v>0</v>
      </c>
      <c r="AG47" s="201">
        <v>81.08</v>
      </c>
      <c r="AH47" s="201">
        <v>0</v>
      </c>
      <c r="AI47" s="201">
        <v>19.52</v>
      </c>
      <c r="AJ47" s="201">
        <v>0</v>
      </c>
      <c r="AK47" s="201">
        <v>3.65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2.97</v>
      </c>
      <c r="AE48" s="201">
        <v>0</v>
      </c>
      <c r="AF48" s="201">
        <v>0</v>
      </c>
      <c r="AG48" s="201">
        <v>81.08</v>
      </c>
      <c r="AH48" s="201">
        <v>0</v>
      </c>
      <c r="AI48" s="201">
        <v>19.52</v>
      </c>
      <c r="AJ48" s="201">
        <v>0</v>
      </c>
      <c r="AK48" s="201">
        <v>3.65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2.97</v>
      </c>
      <c r="AE49" s="201">
        <v>0</v>
      </c>
      <c r="AF49" s="201">
        <v>0</v>
      </c>
      <c r="AG49" s="201">
        <v>81.08</v>
      </c>
      <c r="AH49" s="201">
        <v>0</v>
      </c>
      <c r="AI49" s="201">
        <v>19.52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2.97</v>
      </c>
      <c r="AE50" s="201">
        <v>0</v>
      </c>
      <c r="AF50" s="201">
        <v>0</v>
      </c>
      <c r="AG50" s="201">
        <v>81.08</v>
      </c>
      <c r="AH50" s="201">
        <v>0</v>
      </c>
      <c r="AI50" s="201">
        <v>19.52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2.97</v>
      </c>
      <c r="AE51" s="201">
        <v>0</v>
      </c>
      <c r="AF51" s="201">
        <v>0</v>
      </c>
      <c r="AG51" s="201">
        <v>81.08</v>
      </c>
      <c r="AH51" s="201">
        <v>0</v>
      </c>
      <c r="AI51" s="201">
        <v>19.52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2.97</v>
      </c>
      <c r="AE52" s="201">
        <v>0</v>
      </c>
      <c r="AF52" s="201">
        <v>0</v>
      </c>
      <c r="AG52" s="201">
        <v>81.08</v>
      </c>
      <c r="AH52" s="201">
        <v>0</v>
      </c>
      <c r="AI52" s="201">
        <v>19.52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2.97</v>
      </c>
      <c r="AE53" s="201">
        <v>0</v>
      </c>
      <c r="AF53" s="201">
        <v>0</v>
      </c>
      <c r="AG53" s="201">
        <v>81.08</v>
      </c>
      <c r="AH53" s="201">
        <v>0</v>
      </c>
      <c r="AI53" s="201">
        <v>19.52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2.97</v>
      </c>
      <c r="AE54" s="201">
        <v>0</v>
      </c>
      <c r="AF54" s="201">
        <v>0</v>
      </c>
      <c r="AG54" s="201">
        <v>81.08</v>
      </c>
      <c r="AH54" s="201">
        <v>0</v>
      </c>
      <c r="AI54" s="201">
        <v>19.52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2.97</v>
      </c>
      <c r="AE55" s="201">
        <v>0</v>
      </c>
      <c r="AF55" s="201">
        <v>0</v>
      </c>
      <c r="AG55" s="201">
        <v>81.08</v>
      </c>
      <c r="AH55" s="201">
        <v>0</v>
      </c>
      <c r="AI55" s="201">
        <v>19.52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2.97</v>
      </c>
      <c r="AE56" s="201">
        <v>0</v>
      </c>
      <c r="AF56" s="201">
        <v>0</v>
      </c>
      <c r="AG56" s="201">
        <v>81.08</v>
      </c>
      <c r="AH56" s="201">
        <v>0</v>
      </c>
      <c r="AI56" s="201">
        <v>19.52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2.97</v>
      </c>
      <c r="AE57" s="201">
        <v>0</v>
      </c>
      <c r="AF57" s="201">
        <v>0</v>
      </c>
      <c r="AG57" s="201">
        <v>81.08</v>
      </c>
      <c r="AH57" s="201">
        <v>0</v>
      </c>
      <c r="AI57" s="201">
        <v>19.52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2.97</v>
      </c>
      <c r="AE58" s="201">
        <v>0</v>
      </c>
      <c r="AF58" s="201">
        <v>0</v>
      </c>
      <c r="AG58" s="201">
        <v>81.08</v>
      </c>
      <c r="AH58" s="201">
        <v>0</v>
      </c>
      <c r="AI58" s="201">
        <v>19.52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2.97</v>
      </c>
      <c r="AE59" s="201">
        <v>0</v>
      </c>
      <c r="AF59" s="201">
        <v>0</v>
      </c>
      <c r="AG59" s="201">
        <v>81.08</v>
      </c>
      <c r="AH59" s="201">
        <v>0</v>
      </c>
      <c r="AI59" s="201">
        <v>19.52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2.97</v>
      </c>
      <c r="AE60" s="201">
        <v>0</v>
      </c>
      <c r="AF60" s="201">
        <v>0</v>
      </c>
      <c r="AG60" s="201">
        <v>81.08</v>
      </c>
      <c r="AH60" s="201">
        <v>0</v>
      </c>
      <c r="AI60" s="201">
        <v>19.52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2.97</v>
      </c>
      <c r="AE61" s="201">
        <v>0</v>
      </c>
      <c r="AF61" s="201">
        <v>0</v>
      </c>
      <c r="AG61" s="201">
        <v>81.08</v>
      </c>
      <c r="AH61" s="201">
        <v>0</v>
      </c>
      <c r="AI61" s="201">
        <v>19.52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2.97</v>
      </c>
      <c r="AE62" s="201">
        <v>0</v>
      </c>
      <c r="AF62" s="201">
        <v>0</v>
      </c>
      <c r="AG62" s="201">
        <v>81.08</v>
      </c>
      <c r="AH62" s="201">
        <v>0</v>
      </c>
      <c r="AI62" s="201">
        <v>19.52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2.97</v>
      </c>
      <c r="AE63" s="201">
        <v>0</v>
      </c>
      <c r="AF63" s="201">
        <v>0</v>
      </c>
      <c r="AG63" s="201">
        <v>81.08</v>
      </c>
      <c r="AH63" s="201">
        <v>0</v>
      </c>
      <c r="AI63" s="201">
        <v>19.52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2.97</v>
      </c>
      <c r="AE64" s="201">
        <v>0</v>
      </c>
      <c r="AF64" s="201">
        <v>0</v>
      </c>
      <c r="AG64" s="201">
        <v>81.08</v>
      </c>
      <c r="AH64" s="201">
        <v>0</v>
      </c>
      <c r="AI64" s="201">
        <v>19.52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2.97</v>
      </c>
      <c r="AE65" s="201">
        <v>0</v>
      </c>
      <c r="AF65" s="201">
        <v>0</v>
      </c>
      <c r="AG65" s="201">
        <v>81.08</v>
      </c>
      <c r="AH65" s="201">
        <v>0</v>
      </c>
      <c r="AI65" s="201">
        <v>19.52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2.97</v>
      </c>
      <c r="AE66" s="201">
        <v>0</v>
      </c>
      <c r="AF66" s="201">
        <v>0</v>
      </c>
      <c r="AG66" s="201">
        <v>81.08</v>
      </c>
      <c r="AH66" s="201">
        <v>0</v>
      </c>
      <c r="AI66" s="201">
        <v>19.52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2.97</v>
      </c>
      <c r="AE67" s="201">
        <v>0</v>
      </c>
      <c r="AF67" s="201">
        <v>0</v>
      </c>
      <c r="AG67" s="201">
        <v>81.08</v>
      </c>
      <c r="AH67" s="201">
        <v>0</v>
      </c>
      <c r="AI67" s="201">
        <v>19.52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2.97</v>
      </c>
      <c r="AE68" s="201">
        <v>0</v>
      </c>
      <c r="AF68" s="201">
        <v>0</v>
      </c>
      <c r="AG68" s="201">
        <v>81.08</v>
      </c>
      <c r="AH68" s="201">
        <v>0</v>
      </c>
      <c r="AI68" s="201">
        <v>19.52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2.97</v>
      </c>
      <c r="AE69" s="201">
        <v>0</v>
      </c>
      <c r="AF69" s="201">
        <v>0</v>
      </c>
      <c r="AG69" s="201">
        <v>81.08</v>
      </c>
      <c r="AH69" s="201">
        <v>0</v>
      </c>
      <c r="AI69" s="201">
        <v>19.52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2.97</v>
      </c>
      <c r="AE70" s="201">
        <v>0</v>
      </c>
      <c r="AF70" s="201">
        <v>0</v>
      </c>
      <c r="AG70" s="201">
        <v>81.08</v>
      </c>
      <c r="AH70" s="201">
        <v>0</v>
      </c>
      <c r="AI70" s="201">
        <v>19.52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2.97</v>
      </c>
      <c r="AE71" s="201">
        <v>0</v>
      </c>
      <c r="AF71" s="201">
        <v>0</v>
      </c>
      <c r="AG71" s="201">
        <v>81.08</v>
      </c>
      <c r="AH71" s="201">
        <v>0</v>
      </c>
      <c r="AI71" s="201">
        <v>19.52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2.97</v>
      </c>
      <c r="AE72" s="201">
        <v>0</v>
      </c>
      <c r="AF72" s="201">
        <v>0</v>
      </c>
      <c r="AG72" s="201">
        <v>81.08</v>
      </c>
      <c r="AH72" s="201">
        <v>0</v>
      </c>
      <c r="AI72" s="201">
        <v>19.52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2.97</v>
      </c>
      <c r="AE73" s="201">
        <v>0</v>
      </c>
      <c r="AF73" s="201">
        <v>0</v>
      </c>
      <c r="AG73" s="201">
        <v>81.08</v>
      </c>
      <c r="AH73" s="201">
        <v>0</v>
      </c>
      <c r="AI73" s="201">
        <v>19.52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2.97</v>
      </c>
      <c r="AE74" s="201">
        <v>0</v>
      </c>
      <c r="AF74" s="201">
        <v>0</v>
      </c>
      <c r="AG74" s="201">
        <v>81.08</v>
      </c>
      <c r="AH74" s="201">
        <v>0</v>
      </c>
      <c r="AI74" s="201">
        <v>19.52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2.97</v>
      </c>
      <c r="AE75" s="201">
        <v>0</v>
      </c>
      <c r="AF75" s="201">
        <v>0</v>
      </c>
      <c r="AG75" s="201">
        <v>81.08</v>
      </c>
      <c r="AH75" s="201">
        <v>0</v>
      </c>
      <c r="AI75" s="201">
        <v>19.52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2.97</v>
      </c>
      <c r="AE76" s="201">
        <v>0</v>
      </c>
      <c r="AF76" s="201">
        <v>0</v>
      </c>
      <c r="AG76" s="201">
        <v>81.08</v>
      </c>
      <c r="AH76" s="201">
        <v>0</v>
      </c>
      <c r="AI76" s="201">
        <v>19.52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2.97</v>
      </c>
      <c r="AE77" s="201">
        <v>0</v>
      </c>
      <c r="AF77" s="201">
        <v>0</v>
      </c>
      <c r="AG77" s="201">
        <v>81.08</v>
      </c>
      <c r="AH77" s="201">
        <v>0</v>
      </c>
      <c r="AI77" s="201">
        <v>19.52</v>
      </c>
      <c r="AJ77" s="201">
        <v>0</v>
      </c>
      <c r="AK77" s="201">
        <v>4.29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2.97</v>
      </c>
      <c r="AE78" s="201">
        <v>0</v>
      </c>
      <c r="AF78" s="201">
        <v>0</v>
      </c>
      <c r="AG78" s="201">
        <v>81.08</v>
      </c>
      <c r="AH78" s="201">
        <v>0</v>
      </c>
      <c r="AI78" s="201">
        <v>19.52</v>
      </c>
      <c r="AJ78" s="201">
        <v>0</v>
      </c>
      <c r="AK78" s="201">
        <v>4.29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2.97</v>
      </c>
      <c r="AE79" s="201">
        <v>0</v>
      </c>
      <c r="AF79" s="201">
        <v>0</v>
      </c>
      <c r="AG79" s="201">
        <v>81.08</v>
      </c>
      <c r="AH79" s="201">
        <v>0</v>
      </c>
      <c r="AI79" s="201">
        <v>19.52</v>
      </c>
      <c r="AJ79" s="201">
        <v>0</v>
      </c>
      <c r="AK79" s="201">
        <v>4.29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2.97</v>
      </c>
      <c r="AE80" s="201">
        <v>0</v>
      </c>
      <c r="AF80" s="201">
        <v>0</v>
      </c>
      <c r="AG80" s="201">
        <v>81.08</v>
      </c>
      <c r="AH80" s="201">
        <v>0</v>
      </c>
      <c r="AI80" s="201">
        <v>19.52</v>
      </c>
      <c r="AJ80" s="201">
        <v>0</v>
      </c>
      <c r="AK80" s="201">
        <v>4.29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2.97</v>
      </c>
      <c r="AE81" s="201">
        <v>0</v>
      </c>
      <c r="AF81" s="201">
        <v>0</v>
      </c>
      <c r="AG81" s="201">
        <v>81.08</v>
      </c>
      <c r="AH81" s="201">
        <v>0</v>
      </c>
      <c r="AI81" s="201">
        <v>19.52</v>
      </c>
      <c r="AJ81" s="201">
        <v>0</v>
      </c>
      <c r="AK81" s="201">
        <v>4.29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2.97</v>
      </c>
      <c r="AE82" s="201">
        <v>0</v>
      </c>
      <c r="AF82" s="201">
        <v>0</v>
      </c>
      <c r="AG82" s="201">
        <v>81.08</v>
      </c>
      <c r="AH82" s="201">
        <v>0</v>
      </c>
      <c r="AI82" s="201">
        <v>19.52</v>
      </c>
      <c r="AJ82" s="201">
        <v>0</v>
      </c>
      <c r="AK82" s="201">
        <v>4.29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2.97</v>
      </c>
      <c r="AE83" s="201">
        <v>0</v>
      </c>
      <c r="AF83" s="201">
        <v>0</v>
      </c>
      <c r="AG83" s="201">
        <v>81.08</v>
      </c>
      <c r="AH83" s="201">
        <v>0</v>
      </c>
      <c r="AI83" s="201">
        <v>19.52</v>
      </c>
      <c r="AJ83" s="201">
        <v>0</v>
      </c>
      <c r="AK83" s="201">
        <v>4.29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2.97</v>
      </c>
      <c r="AE84" s="201">
        <v>0</v>
      </c>
      <c r="AF84" s="201">
        <v>0</v>
      </c>
      <c r="AG84" s="201">
        <v>81.08</v>
      </c>
      <c r="AH84" s="201">
        <v>0</v>
      </c>
      <c r="AI84" s="201">
        <v>19.52</v>
      </c>
      <c r="AJ84" s="201">
        <v>0</v>
      </c>
      <c r="AK84" s="201">
        <v>4.29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2.97</v>
      </c>
      <c r="AE85" s="201">
        <v>0</v>
      </c>
      <c r="AF85" s="201">
        <v>0</v>
      </c>
      <c r="AG85" s="201">
        <v>81.08</v>
      </c>
      <c r="AH85" s="201">
        <v>0</v>
      </c>
      <c r="AI85" s="201">
        <v>19.52</v>
      </c>
      <c r="AJ85" s="201">
        <v>0</v>
      </c>
      <c r="AK85" s="201">
        <v>4.29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2.97</v>
      </c>
      <c r="AE86" s="201">
        <v>0</v>
      </c>
      <c r="AF86" s="201">
        <v>0</v>
      </c>
      <c r="AG86" s="201">
        <v>81.08</v>
      </c>
      <c r="AH86" s="201">
        <v>0</v>
      </c>
      <c r="AI86" s="201">
        <v>19.52</v>
      </c>
      <c r="AJ86" s="201">
        <v>0</v>
      </c>
      <c r="AK86" s="201">
        <v>4.29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2.97</v>
      </c>
      <c r="AE87" s="201">
        <v>0</v>
      </c>
      <c r="AF87" s="201">
        <v>0</v>
      </c>
      <c r="AG87" s="201">
        <v>81.08</v>
      </c>
      <c r="AH87" s="201">
        <v>0</v>
      </c>
      <c r="AI87" s="201">
        <v>19.52</v>
      </c>
      <c r="AJ87" s="201">
        <v>0</v>
      </c>
      <c r="AK87" s="201">
        <v>4.29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2.97</v>
      </c>
      <c r="AE88" s="201">
        <v>0</v>
      </c>
      <c r="AF88" s="201">
        <v>0</v>
      </c>
      <c r="AG88" s="201">
        <v>81.08</v>
      </c>
      <c r="AH88" s="201">
        <v>0</v>
      </c>
      <c r="AI88" s="201">
        <v>19.52</v>
      </c>
      <c r="AJ88" s="201">
        <v>0</v>
      </c>
      <c r="AK88" s="201">
        <v>4.29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2.97</v>
      </c>
      <c r="AE89" s="201">
        <v>0</v>
      </c>
      <c r="AF89" s="201">
        <v>0</v>
      </c>
      <c r="AG89" s="201">
        <v>81.08</v>
      </c>
      <c r="AH89" s="201">
        <v>0</v>
      </c>
      <c r="AI89" s="201">
        <v>19.52</v>
      </c>
      <c r="AJ89" s="201">
        <v>0</v>
      </c>
      <c r="AK89" s="201">
        <v>4.29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2.97</v>
      </c>
      <c r="AE90" s="201">
        <v>0</v>
      </c>
      <c r="AF90" s="201">
        <v>0</v>
      </c>
      <c r="AG90" s="201">
        <v>81.08</v>
      </c>
      <c r="AH90" s="201">
        <v>0</v>
      </c>
      <c r="AI90" s="201">
        <v>19.52</v>
      </c>
      <c r="AJ90" s="201">
        <v>0</v>
      </c>
      <c r="AK90" s="201">
        <v>4.29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2.97</v>
      </c>
      <c r="AE91" s="201">
        <v>0</v>
      </c>
      <c r="AF91" s="201">
        <v>0</v>
      </c>
      <c r="AG91" s="201">
        <v>81.08</v>
      </c>
      <c r="AH91" s="201">
        <v>0</v>
      </c>
      <c r="AI91" s="201">
        <v>19.52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2.97</v>
      </c>
      <c r="AE92" s="201">
        <v>0</v>
      </c>
      <c r="AF92" s="201">
        <v>0</v>
      </c>
      <c r="AG92" s="201">
        <v>81.08</v>
      </c>
      <c r="AH92" s="201">
        <v>0</v>
      </c>
      <c r="AI92" s="201">
        <v>19.52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2.97</v>
      </c>
      <c r="AE93" s="201">
        <v>0</v>
      </c>
      <c r="AF93" s="201">
        <v>0</v>
      </c>
      <c r="AG93" s="201">
        <v>81.08</v>
      </c>
      <c r="AH93" s="201">
        <v>0</v>
      </c>
      <c r="AI93" s="201">
        <v>19.52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2.97</v>
      </c>
      <c r="AE94" s="201">
        <v>0</v>
      </c>
      <c r="AF94" s="201">
        <v>0</v>
      </c>
      <c r="AG94" s="201">
        <v>81.08</v>
      </c>
      <c r="AH94" s="201">
        <v>0</v>
      </c>
      <c r="AI94" s="201">
        <v>19.52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2.97</v>
      </c>
      <c r="AE95" s="201">
        <v>0</v>
      </c>
      <c r="AF95" s="201">
        <v>0</v>
      </c>
      <c r="AG95" s="201">
        <v>81.08</v>
      </c>
      <c r="AH95" s="201">
        <v>0</v>
      </c>
      <c r="AI95" s="201">
        <v>19.52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2.97</v>
      </c>
      <c r="AE96" s="201">
        <v>0</v>
      </c>
      <c r="AF96" s="201">
        <v>0</v>
      </c>
      <c r="AG96" s="201">
        <v>81.08</v>
      </c>
      <c r="AH96" s="201">
        <v>0</v>
      </c>
      <c r="AI96" s="201">
        <v>19.52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2.97</v>
      </c>
      <c r="AE97" s="201">
        <v>0</v>
      </c>
      <c r="AF97" s="201">
        <v>0</v>
      </c>
      <c r="AG97" s="201">
        <v>81.08</v>
      </c>
      <c r="AH97" s="201">
        <v>0</v>
      </c>
      <c r="AI97" s="201">
        <v>19.52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2.97</v>
      </c>
      <c r="AE98" s="201">
        <v>0</v>
      </c>
      <c r="AF98" s="201">
        <v>0</v>
      </c>
      <c r="AG98" s="201">
        <v>81.08</v>
      </c>
      <c r="AH98" s="201">
        <v>0</v>
      </c>
      <c r="AI98" s="201">
        <v>19.52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7.1280000000000038E-2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9.2125000000000026E-2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13.27</v>
      </c>
      <c r="E3" s="201">
        <v>0</v>
      </c>
      <c r="F3" s="201">
        <v>0</v>
      </c>
      <c r="G3" s="201">
        <v>21.66</v>
      </c>
      <c r="H3" s="201">
        <v>0</v>
      </c>
      <c r="I3" s="201">
        <v>0</v>
      </c>
      <c r="J3" s="201">
        <v>27.57</v>
      </c>
      <c r="K3" s="201">
        <v>0.08</v>
      </c>
      <c r="L3" s="201">
        <v>271.39999999999998</v>
      </c>
      <c r="M3" s="201">
        <v>1.05</v>
      </c>
      <c r="N3" s="201">
        <v>1.35</v>
      </c>
      <c r="O3" s="201">
        <v>0</v>
      </c>
      <c r="P3" s="201">
        <v>1.44</v>
      </c>
      <c r="Q3" s="201">
        <v>1.57</v>
      </c>
      <c r="R3" s="201">
        <v>5.43</v>
      </c>
      <c r="S3" s="201">
        <v>3.38</v>
      </c>
      <c r="T3" s="201">
        <v>0</v>
      </c>
      <c r="U3" s="201">
        <v>0.96</v>
      </c>
      <c r="V3" s="201">
        <v>2.99</v>
      </c>
      <c r="W3" s="201">
        <v>6.63</v>
      </c>
      <c r="X3" s="201">
        <v>21.29</v>
      </c>
      <c r="Y3" s="201">
        <v>0</v>
      </c>
      <c r="Z3" s="201">
        <v>58.44</v>
      </c>
      <c r="AA3" s="201">
        <v>19.97</v>
      </c>
      <c r="AB3" s="201">
        <v>0</v>
      </c>
      <c r="AC3" s="201">
        <v>0</v>
      </c>
      <c r="AD3" s="201">
        <v>17.8</v>
      </c>
      <c r="AE3" s="201">
        <v>0</v>
      </c>
      <c r="AF3" s="201">
        <v>0</v>
      </c>
      <c r="AG3" s="201">
        <v>52.06</v>
      </c>
      <c r="AH3" s="201">
        <v>0</v>
      </c>
      <c r="AI3" s="201">
        <v>12.53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13.27</v>
      </c>
      <c r="E4" s="201">
        <v>0</v>
      </c>
      <c r="F4" s="201">
        <v>0</v>
      </c>
      <c r="G4" s="201">
        <v>21.66</v>
      </c>
      <c r="H4" s="201">
        <v>0</v>
      </c>
      <c r="I4" s="201">
        <v>0</v>
      </c>
      <c r="J4" s="201">
        <v>27.57</v>
      </c>
      <c r="K4" s="201">
        <v>0.34</v>
      </c>
      <c r="L4" s="201">
        <v>271.39999999999998</v>
      </c>
      <c r="M4" s="201">
        <v>1.05</v>
      </c>
      <c r="N4" s="201">
        <v>1.35</v>
      </c>
      <c r="O4" s="201">
        <v>0</v>
      </c>
      <c r="P4" s="201">
        <v>1.44</v>
      </c>
      <c r="Q4" s="201">
        <v>1.57</v>
      </c>
      <c r="R4" s="201">
        <v>5.63</v>
      </c>
      <c r="S4" s="201">
        <v>3.38</v>
      </c>
      <c r="T4" s="201">
        <v>0</v>
      </c>
      <c r="U4" s="201">
        <v>0.96</v>
      </c>
      <c r="V4" s="201">
        <v>2.99</v>
      </c>
      <c r="W4" s="201">
        <v>6.63</v>
      </c>
      <c r="X4" s="201">
        <v>21.29</v>
      </c>
      <c r="Y4" s="201">
        <v>0</v>
      </c>
      <c r="Z4" s="201">
        <v>58.44</v>
      </c>
      <c r="AA4" s="201">
        <v>19.97</v>
      </c>
      <c r="AB4" s="201">
        <v>0</v>
      </c>
      <c r="AC4" s="201">
        <v>0</v>
      </c>
      <c r="AD4" s="201">
        <v>17.8</v>
      </c>
      <c r="AE4" s="201">
        <v>0</v>
      </c>
      <c r="AF4" s="201">
        <v>0</v>
      </c>
      <c r="AG4" s="201">
        <v>52.06</v>
      </c>
      <c r="AH4" s="201">
        <v>0</v>
      </c>
      <c r="AI4" s="201">
        <v>12.53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13.27</v>
      </c>
      <c r="E5" s="201">
        <v>0</v>
      </c>
      <c r="F5" s="201">
        <v>0</v>
      </c>
      <c r="G5" s="201">
        <v>21.66</v>
      </c>
      <c r="H5" s="201">
        <v>0</v>
      </c>
      <c r="I5" s="201">
        <v>0</v>
      </c>
      <c r="J5" s="201">
        <v>27.57</v>
      </c>
      <c r="K5" s="201">
        <v>0.46</v>
      </c>
      <c r="L5" s="201">
        <v>271.39999999999998</v>
      </c>
      <c r="M5" s="201">
        <v>1.05</v>
      </c>
      <c r="N5" s="201">
        <v>1.35</v>
      </c>
      <c r="O5" s="201">
        <v>0</v>
      </c>
      <c r="P5" s="201">
        <v>1.44</v>
      </c>
      <c r="Q5" s="201">
        <v>1.57</v>
      </c>
      <c r="R5" s="201">
        <v>5.88</v>
      </c>
      <c r="S5" s="201">
        <v>3.48</v>
      </c>
      <c r="T5" s="201">
        <v>0</v>
      </c>
      <c r="U5" s="201">
        <v>0.96</v>
      </c>
      <c r="V5" s="201">
        <v>1.75</v>
      </c>
      <c r="W5" s="201">
        <v>4.12</v>
      </c>
      <c r="X5" s="201">
        <v>12.86</v>
      </c>
      <c r="Y5" s="201">
        <v>0</v>
      </c>
      <c r="Z5" s="201">
        <v>58.44</v>
      </c>
      <c r="AA5" s="201">
        <v>19.97</v>
      </c>
      <c r="AB5" s="201">
        <v>0</v>
      </c>
      <c r="AC5" s="201">
        <v>0</v>
      </c>
      <c r="AD5" s="201">
        <v>17.8</v>
      </c>
      <c r="AE5" s="201">
        <v>0</v>
      </c>
      <c r="AF5" s="201">
        <v>0</v>
      </c>
      <c r="AG5" s="201">
        <v>52.06</v>
      </c>
      <c r="AH5" s="201">
        <v>0</v>
      </c>
      <c r="AI5" s="201">
        <v>12.53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13.27</v>
      </c>
      <c r="E6" s="201">
        <v>0</v>
      </c>
      <c r="F6" s="201">
        <v>0</v>
      </c>
      <c r="G6" s="201">
        <v>21.66</v>
      </c>
      <c r="H6" s="201">
        <v>0</v>
      </c>
      <c r="I6" s="201">
        <v>0</v>
      </c>
      <c r="J6" s="201">
        <v>27.57</v>
      </c>
      <c r="K6" s="201">
        <v>0.62</v>
      </c>
      <c r="L6" s="201">
        <v>271.39999999999998</v>
      </c>
      <c r="M6" s="201">
        <v>1.05</v>
      </c>
      <c r="N6" s="201">
        <v>1.35</v>
      </c>
      <c r="O6" s="201">
        <v>0</v>
      </c>
      <c r="P6" s="201">
        <v>1.44</v>
      </c>
      <c r="Q6" s="201">
        <v>1.57</v>
      </c>
      <c r="R6" s="201">
        <v>5.88</v>
      </c>
      <c r="S6" s="201">
        <v>3.48</v>
      </c>
      <c r="T6" s="201">
        <v>0</v>
      </c>
      <c r="U6" s="201">
        <v>0.96</v>
      </c>
      <c r="V6" s="201">
        <v>1.75</v>
      </c>
      <c r="W6" s="201">
        <v>4.12</v>
      </c>
      <c r="X6" s="201">
        <v>12.86</v>
      </c>
      <c r="Y6" s="201">
        <v>0</v>
      </c>
      <c r="Z6" s="201">
        <v>58.44</v>
      </c>
      <c r="AA6" s="201">
        <v>19.97</v>
      </c>
      <c r="AB6" s="201">
        <v>0</v>
      </c>
      <c r="AC6" s="201">
        <v>0</v>
      </c>
      <c r="AD6" s="201">
        <v>17.8</v>
      </c>
      <c r="AE6" s="201">
        <v>0</v>
      </c>
      <c r="AF6" s="201">
        <v>0</v>
      </c>
      <c r="AG6" s="201">
        <v>52.06</v>
      </c>
      <c r="AH6" s="201">
        <v>0</v>
      </c>
      <c r="AI6" s="201">
        <v>12.53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13.27</v>
      </c>
      <c r="E7" s="201">
        <v>0</v>
      </c>
      <c r="F7" s="201">
        <v>0</v>
      </c>
      <c r="G7" s="201">
        <v>21.66</v>
      </c>
      <c r="H7" s="201">
        <v>0</v>
      </c>
      <c r="I7" s="201">
        <v>0</v>
      </c>
      <c r="J7" s="201">
        <v>27.57</v>
      </c>
      <c r="K7" s="201">
        <v>0.81</v>
      </c>
      <c r="L7" s="201">
        <v>271.39999999999998</v>
      </c>
      <c r="M7" s="201">
        <v>1.05</v>
      </c>
      <c r="N7" s="201">
        <v>1.35</v>
      </c>
      <c r="O7" s="201">
        <v>0</v>
      </c>
      <c r="P7" s="201">
        <v>1.44</v>
      </c>
      <c r="Q7" s="201">
        <v>1.57</v>
      </c>
      <c r="R7" s="201">
        <v>5.88</v>
      </c>
      <c r="S7" s="201">
        <v>3.48</v>
      </c>
      <c r="T7" s="201">
        <v>0</v>
      </c>
      <c r="U7" s="201">
        <v>0.96</v>
      </c>
      <c r="V7" s="201">
        <v>2.99</v>
      </c>
      <c r="W7" s="201">
        <v>6.53</v>
      </c>
      <c r="X7" s="201">
        <v>21.16</v>
      </c>
      <c r="Y7" s="201">
        <v>0</v>
      </c>
      <c r="Z7" s="201">
        <v>58.44</v>
      </c>
      <c r="AA7" s="201">
        <v>19.97</v>
      </c>
      <c r="AB7" s="201">
        <v>0</v>
      </c>
      <c r="AC7" s="201">
        <v>0</v>
      </c>
      <c r="AD7" s="201">
        <v>17.8</v>
      </c>
      <c r="AE7" s="201">
        <v>0</v>
      </c>
      <c r="AF7" s="201">
        <v>0</v>
      </c>
      <c r="AG7" s="201">
        <v>52.06</v>
      </c>
      <c r="AH7" s="201">
        <v>0</v>
      </c>
      <c r="AI7" s="201">
        <v>12.53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13.27</v>
      </c>
      <c r="E8" s="201">
        <v>0</v>
      </c>
      <c r="F8" s="201">
        <v>0</v>
      </c>
      <c r="G8" s="201">
        <v>21.66</v>
      </c>
      <c r="H8" s="201">
        <v>0</v>
      </c>
      <c r="I8" s="201">
        <v>0</v>
      </c>
      <c r="J8" s="201">
        <v>27.57</v>
      </c>
      <c r="K8" s="201">
        <v>1.07</v>
      </c>
      <c r="L8" s="201">
        <v>271.39999999999998</v>
      </c>
      <c r="M8" s="201">
        <v>1.05</v>
      </c>
      <c r="N8" s="201">
        <v>1.35</v>
      </c>
      <c r="O8" s="201">
        <v>0</v>
      </c>
      <c r="P8" s="201">
        <v>1.44</v>
      </c>
      <c r="Q8" s="201">
        <v>1.57</v>
      </c>
      <c r="R8" s="201">
        <v>5.88</v>
      </c>
      <c r="S8" s="201">
        <v>3.48</v>
      </c>
      <c r="T8" s="201">
        <v>0</v>
      </c>
      <c r="U8" s="201">
        <v>0.96</v>
      </c>
      <c r="V8" s="201">
        <v>2.99</v>
      </c>
      <c r="W8" s="201">
        <v>6.53</v>
      </c>
      <c r="X8" s="201">
        <v>21.16</v>
      </c>
      <c r="Y8" s="201">
        <v>0</v>
      </c>
      <c r="Z8" s="201">
        <v>58.44</v>
      </c>
      <c r="AA8" s="201">
        <v>19.97</v>
      </c>
      <c r="AB8" s="201">
        <v>0</v>
      </c>
      <c r="AC8" s="201">
        <v>0</v>
      </c>
      <c r="AD8" s="201">
        <v>17.8</v>
      </c>
      <c r="AE8" s="201">
        <v>0</v>
      </c>
      <c r="AF8" s="201">
        <v>0</v>
      </c>
      <c r="AG8" s="201">
        <v>52.06</v>
      </c>
      <c r="AH8" s="201">
        <v>0</v>
      </c>
      <c r="AI8" s="201">
        <v>12.53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13.27</v>
      </c>
      <c r="E9" s="201">
        <v>0</v>
      </c>
      <c r="F9" s="201">
        <v>0</v>
      </c>
      <c r="G9" s="201">
        <v>21.66</v>
      </c>
      <c r="H9" s="201">
        <v>0</v>
      </c>
      <c r="I9" s="201">
        <v>0</v>
      </c>
      <c r="J9" s="201">
        <v>27.57</v>
      </c>
      <c r="K9" s="201">
        <v>0.14000000000000001</v>
      </c>
      <c r="L9" s="201">
        <v>271.39999999999998</v>
      </c>
      <c r="M9" s="201">
        <v>1.05</v>
      </c>
      <c r="N9" s="201">
        <v>1.35</v>
      </c>
      <c r="O9" s="201">
        <v>0</v>
      </c>
      <c r="P9" s="201">
        <v>1.44</v>
      </c>
      <c r="Q9" s="201">
        <v>1.57</v>
      </c>
      <c r="R9" s="201">
        <v>5.88</v>
      </c>
      <c r="S9" s="201">
        <v>3.48</v>
      </c>
      <c r="T9" s="201">
        <v>0</v>
      </c>
      <c r="U9" s="201">
        <v>0.96</v>
      </c>
      <c r="V9" s="201">
        <v>2.99</v>
      </c>
      <c r="W9" s="201">
        <v>6.53</v>
      </c>
      <c r="X9" s="201">
        <v>21.16</v>
      </c>
      <c r="Y9" s="201">
        <v>0</v>
      </c>
      <c r="Z9" s="201">
        <v>58.44</v>
      </c>
      <c r="AA9" s="201">
        <v>19.97</v>
      </c>
      <c r="AB9" s="201">
        <v>0</v>
      </c>
      <c r="AC9" s="201">
        <v>0</v>
      </c>
      <c r="AD9" s="201">
        <v>17.8</v>
      </c>
      <c r="AE9" s="201">
        <v>0</v>
      </c>
      <c r="AF9" s="201">
        <v>0</v>
      </c>
      <c r="AG9" s="201">
        <v>52.06</v>
      </c>
      <c r="AH9" s="201">
        <v>0</v>
      </c>
      <c r="AI9" s="201">
        <v>12.53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13.27</v>
      </c>
      <c r="E10" s="201">
        <v>0</v>
      </c>
      <c r="F10" s="201">
        <v>0</v>
      </c>
      <c r="G10" s="201">
        <v>21.66</v>
      </c>
      <c r="H10" s="201">
        <v>0</v>
      </c>
      <c r="I10" s="201">
        <v>0</v>
      </c>
      <c r="J10" s="201">
        <v>27.57</v>
      </c>
      <c r="K10" s="201">
        <v>0.16</v>
      </c>
      <c r="L10" s="201">
        <v>271.39999999999998</v>
      </c>
      <c r="M10" s="201">
        <v>1.05</v>
      </c>
      <c r="N10" s="201">
        <v>1.35</v>
      </c>
      <c r="O10" s="201">
        <v>0</v>
      </c>
      <c r="P10" s="201">
        <v>1.44</v>
      </c>
      <c r="Q10" s="201">
        <v>1.57</v>
      </c>
      <c r="R10" s="201">
        <v>5.88</v>
      </c>
      <c r="S10" s="201">
        <v>3.48</v>
      </c>
      <c r="T10" s="201">
        <v>0</v>
      </c>
      <c r="U10" s="201">
        <v>0.96</v>
      </c>
      <c r="V10" s="201">
        <v>2.99</v>
      </c>
      <c r="W10" s="201">
        <v>6.53</v>
      </c>
      <c r="X10" s="201">
        <v>21.16</v>
      </c>
      <c r="Y10" s="201">
        <v>0</v>
      </c>
      <c r="Z10" s="201">
        <v>58.44</v>
      </c>
      <c r="AA10" s="201">
        <v>19.97</v>
      </c>
      <c r="AB10" s="201">
        <v>0</v>
      </c>
      <c r="AC10" s="201">
        <v>0</v>
      </c>
      <c r="AD10" s="201">
        <v>17.8</v>
      </c>
      <c r="AE10" s="201">
        <v>0</v>
      </c>
      <c r="AF10" s="201">
        <v>0</v>
      </c>
      <c r="AG10" s="201">
        <v>52.06</v>
      </c>
      <c r="AH10" s="201">
        <v>0</v>
      </c>
      <c r="AI10" s="201">
        <v>12.53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13.27</v>
      </c>
      <c r="E11" s="201">
        <v>0</v>
      </c>
      <c r="F11" s="201">
        <v>0</v>
      </c>
      <c r="G11" s="201">
        <v>21.66</v>
      </c>
      <c r="H11" s="201">
        <v>0</v>
      </c>
      <c r="I11" s="201">
        <v>0</v>
      </c>
      <c r="J11" s="201">
        <v>27.57</v>
      </c>
      <c r="K11" s="201">
        <v>0.82</v>
      </c>
      <c r="L11" s="201">
        <v>271.39</v>
      </c>
      <c r="M11" s="201">
        <v>1.05</v>
      </c>
      <c r="N11" s="201">
        <v>1.35</v>
      </c>
      <c r="O11" s="201">
        <v>0</v>
      </c>
      <c r="P11" s="201">
        <v>1.44</v>
      </c>
      <c r="Q11" s="201">
        <v>1.57</v>
      </c>
      <c r="R11" s="201">
        <v>5.79</v>
      </c>
      <c r="S11" s="201">
        <v>3.48</v>
      </c>
      <c r="T11" s="201">
        <v>0</v>
      </c>
      <c r="U11" s="201">
        <v>0.96</v>
      </c>
      <c r="V11" s="201">
        <v>2.99</v>
      </c>
      <c r="W11" s="201">
        <v>6.63</v>
      </c>
      <c r="X11" s="201">
        <v>21.29</v>
      </c>
      <c r="Y11" s="201">
        <v>0</v>
      </c>
      <c r="Z11" s="201">
        <v>58.44</v>
      </c>
      <c r="AA11" s="201">
        <v>19.97</v>
      </c>
      <c r="AB11" s="201">
        <v>0</v>
      </c>
      <c r="AC11" s="201">
        <v>0</v>
      </c>
      <c r="AD11" s="201">
        <v>17.8</v>
      </c>
      <c r="AE11" s="201">
        <v>0</v>
      </c>
      <c r="AF11" s="201">
        <v>0</v>
      </c>
      <c r="AG11" s="201">
        <v>52.06</v>
      </c>
      <c r="AH11" s="201">
        <v>0</v>
      </c>
      <c r="AI11" s="201">
        <v>12.53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13.27</v>
      </c>
      <c r="E12" s="201">
        <v>0</v>
      </c>
      <c r="F12" s="201">
        <v>0</v>
      </c>
      <c r="G12" s="201">
        <v>21.66</v>
      </c>
      <c r="H12" s="201">
        <v>0</v>
      </c>
      <c r="I12" s="201">
        <v>0</v>
      </c>
      <c r="J12" s="201">
        <v>27.57</v>
      </c>
      <c r="K12" s="201">
        <v>0.78</v>
      </c>
      <c r="L12" s="201">
        <v>271.39</v>
      </c>
      <c r="M12" s="201">
        <v>1.05</v>
      </c>
      <c r="N12" s="201">
        <v>1.35</v>
      </c>
      <c r="O12" s="201">
        <v>0</v>
      </c>
      <c r="P12" s="201">
        <v>1.44</v>
      </c>
      <c r="Q12" s="201">
        <v>1.57</v>
      </c>
      <c r="R12" s="201">
        <v>5.79</v>
      </c>
      <c r="S12" s="201">
        <v>3.48</v>
      </c>
      <c r="T12" s="201">
        <v>0</v>
      </c>
      <c r="U12" s="201">
        <v>0.96</v>
      </c>
      <c r="V12" s="201">
        <v>2.99</v>
      </c>
      <c r="W12" s="201">
        <v>6.63</v>
      </c>
      <c r="X12" s="201">
        <v>21.29</v>
      </c>
      <c r="Y12" s="201">
        <v>0</v>
      </c>
      <c r="Z12" s="201">
        <v>58.44</v>
      </c>
      <c r="AA12" s="201">
        <v>19.97</v>
      </c>
      <c r="AB12" s="201">
        <v>0</v>
      </c>
      <c r="AC12" s="201">
        <v>0</v>
      </c>
      <c r="AD12" s="201">
        <v>17.8</v>
      </c>
      <c r="AE12" s="201">
        <v>0</v>
      </c>
      <c r="AF12" s="201">
        <v>0</v>
      </c>
      <c r="AG12" s="201">
        <v>52.06</v>
      </c>
      <c r="AH12" s="201">
        <v>0</v>
      </c>
      <c r="AI12" s="201">
        <v>12.53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13.27</v>
      </c>
      <c r="E13" s="201">
        <v>0</v>
      </c>
      <c r="F13" s="201">
        <v>0</v>
      </c>
      <c r="G13" s="201">
        <v>21.66</v>
      </c>
      <c r="H13" s="201">
        <v>0</v>
      </c>
      <c r="I13" s="201">
        <v>0</v>
      </c>
      <c r="J13" s="201">
        <v>27.57</v>
      </c>
      <c r="K13" s="201">
        <v>0.73</v>
      </c>
      <c r="L13" s="201">
        <v>271.39999999999998</v>
      </c>
      <c r="M13" s="201">
        <v>1.05</v>
      </c>
      <c r="N13" s="201">
        <v>1.35</v>
      </c>
      <c r="O13" s="201">
        <v>0</v>
      </c>
      <c r="P13" s="201">
        <v>1.44</v>
      </c>
      <c r="Q13" s="201">
        <v>1.57</v>
      </c>
      <c r="R13" s="201">
        <v>5.79</v>
      </c>
      <c r="S13" s="201">
        <v>3.48</v>
      </c>
      <c r="T13" s="201">
        <v>0</v>
      </c>
      <c r="U13" s="201">
        <v>0.96</v>
      </c>
      <c r="V13" s="201">
        <v>2.99</v>
      </c>
      <c r="W13" s="201">
        <v>6.63</v>
      </c>
      <c r="X13" s="201">
        <v>21.29</v>
      </c>
      <c r="Y13" s="201">
        <v>0</v>
      </c>
      <c r="Z13" s="201">
        <v>58.44</v>
      </c>
      <c r="AA13" s="201">
        <v>19.97</v>
      </c>
      <c r="AB13" s="201">
        <v>0</v>
      </c>
      <c r="AC13" s="201">
        <v>0</v>
      </c>
      <c r="AD13" s="201">
        <v>17.8</v>
      </c>
      <c r="AE13" s="201">
        <v>0</v>
      </c>
      <c r="AF13" s="201">
        <v>0</v>
      </c>
      <c r="AG13" s="201">
        <v>52.06</v>
      </c>
      <c r="AH13" s="201">
        <v>0</v>
      </c>
      <c r="AI13" s="201">
        <v>12.53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13.27</v>
      </c>
      <c r="E14" s="201">
        <v>0</v>
      </c>
      <c r="F14" s="201">
        <v>0</v>
      </c>
      <c r="G14" s="201">
        <v>21.66</v>
      </c>
      <c r="H14" s="201">
        <v>0</v>
      </c>
      <c r="I14" s="201">
        <v>0</v>
      </c>
      <c r="J14" s="201">
        <v>27.57</v>
      </c>
      <c r="K14" s="201">
        <v>0.52</v>
      </c>
      <c r="L14" s="201">
        <v>271.39999999999998</v>
      </c>
      <c r="M14" s="201">
        <v>1.05</v>
      </c>
      <c r="N14" s="201">
        <v>1.35</v>
      </c>
      <c r="O14" s="201">
        <v>0</v>
      </c>
      <c r="P14" s="201">
        <v>1.44</v>
      </c>
      <c r="Q14" s="201">
        <v>1.57</v>
      </c>
      <c r="R14" s="201">
        <v>5.79</v>
      </c>
      <c r="S14" s="201">
        <v>3.48</v>
      </c>
      <c r="T14" s="201">
        <v>0</v>
      </c>
      <c r="U14" s="201">
        <v>0.96</v>
      </c>
      <c r="V14" s="201">
        <v>2.99</v>
      </c>
      <c r="W14" s="201">
        <v>6.63</v>
      </c>
      <c r="X14" s="201">
        <v>21.29</v>
      </c>
      <c r="Y14" s="201">
        <v>0</v>
      </c>
      <c r="Z14" s="201">
        <v>58.44</v>
      </c>
      <c r="AA14" s="201">
        <v>19.97</v>
      </c>
      <c r="AB14" s="201">
        <v>0</v>
      </c>
      <c r="AC14" s="201">
        <v>0</v>
      </c>
      <c r="AD14" s="201">
        <v>17.8</v>
      </c>
      <c r="AE14" s="201">
        <v>0</v>
      </c>
      <c r="AF14" s="201">
        <v>0</v>
      </c>
      <c r="AG14" s="201">
        <v>52.06</v>
      </c>
      <c r="AH14" s="201">
        <v>0</v>
      </c>
      <c r="AI14" s="201">
        <v>12.53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13.27</v>
      </c>
      <c r="E15" s="201">
        <v>0</v>
      </c>
      <c r="F15" s="201">
        <v>0</v>
      </c>
      <c r="G15" s="201">
        <v>21.66</v>
      </c>
      <c r="H15" s="201">
        <v>0</v>
      </c>
      <c r="I15" s="201">
        <v>0</v>
      </c>
      <c r="J15" s="201">
        <v>27.57</v>
      </c>
      <c r="K15" s="201">
        <v>0.6</v>
      </c>
      <c r="L15" s="201">
        <v>271.39999999999998</v>
      </c>
      <c r="M15" s="201">
        <v>1.05</v>
      </c>
      <c r="N15" s="201">
        <v>1.35</v>
      </c>
      <c r="O15" s="201">
        <v>0</v>
      </c>
      <c r="P15" s="201">
        <v>1.44</v>
      </c>
      <c r="Q15" s="201">
        <v>1.57</v>
      </c>
      <c r="R15" s="201">
        <v>5.79</v>
      </c>
      <c r="S15" s="201">
        <v>3.48</v>
      </c>
      <c r="T15" s="201">
        <v>0</v>
      </c>
      <c r="U15" s="201">
        <v>0.96</v>
      </c>
      <c r="V15" s="201">
        <v>2.99</v>
      </c>
      <c r="W15" s="201">
        <v>6.64</v>
      </c>
      <c r="X15" s="201">
        <v>21.29</v>
      </c>
      <c r="Y15" s="201">
        <v>0</v>
      </c>
      <c r="Z15" s="201">
        <v>58.44</v>
      </c>
      <c r="AA15" s="201">
        <v>19.97</v>
      </c>
      <c r="AB15" s="201">
        <v>0</v>
      </c>
      <c r="AC15" s="201">
        <v>0</v>
      </c>
      <c r="AD15" s="201">
        <v>17.8</v>
      </c>
      <c r="AE15" s="201">
        <v>0</v>
      </c>
      <c r="AF15" s="201">
        <v>0</v>
      </c>
      <c r="AG15" s="201">
        <v>52.06</v>
      </c>
      <c r="AH15" s="201">
        <v>0</v>
      </c>
      <c r="AI15" s="201">
        <v>12.53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13.27</v>
      </c>
      <c r="E16" s="201">
        <v>0</v>
      </c>
      <c r="F16" s="201">
        <v>0</v>
      </c>
      <c r="G16" s="201">
        <v>21.66</v>
      </c>
      <c r="H16" s="201">
        <v>0</v>
      </c>
      <c r="I16" s="201">
        <v>0</v>
      </c>
      <c r="J16" s="201">
        <v>27.57</v>
      </c>
      <c r="K16" s="201">
        <v>0.91</v>
      </c>
      <c r="L16" s="201">
        <v>271.39999999999998</v>
      </c>
      <c r="M16" s="201">
        <v>1.05</v>
      </c>
      <c r="N16" s="201">
        <v>1.35</v>
      </c>
      <c r="O16" s="201">
        <v>0</v>
      </c>
      <c r="P16" s="201">
        <v>1.44</v>
      </c>
      <c r="Q16" s="201">
        <v>1.57</v>
      </c>
      <c r="R16" s="201">
        <v>5.79</v>
      </c>
      <c r="S16" s="201">
        <v>3.48</v>
      </c>
      <c r="T16" s="201">
        <v>0</v>
      </c>
      <c r="U16" s="201">
        <v>0.96</v>
      </c>
      <c r="V16" s="201">
        <v>2.99</v>
      </c>
      <c r="W16" s="201">
        <v>6.64</v>
      </c>
      <c r="X16" s="201">
        <v>21.29</v>
      </c>
      <c r="Y16" s="201">
        <v>0</v>
      </c>
      <c r="Z16" s="201">
        <v>58.44</v>
      </c>
      <c r="AA16" s="201">
        <v>19.97</v>
      </c>
      <c r="AB16" s="201">
        <v>0</v>
      </c>
      <c r="AC16" s="201">
        <v>0</v>
      </c>
      <c r="AD16" s="201">
        <v>17.8</v>
      </c>
      <c r="AE16" s="201">
        <v>0</v>
      </c>
      <c r="AF16" s="201">
        <v>0</v>
      </c>
      <c r="AG16" s="201">
        <v>52.06</v>
      </c>
      <c r="AH16" s="201">
        <v>0</v>
      </c>
      <c r="AI16" s="201">
        <v>12.53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13.27</v>
      </c>
      <c r="E17" s="201">
        <v>0</v>
      </c>
      <c r="F17" s="201">
        <v>0</v>
      </c>
      <c r="G17" s="201">
        <v>21.66</v>
      </c>
      <c r="H17" s="201">
        <v>0</v>
      </c>
      <c r="I17" s="201">
        <v>0</v>
      </c>
      <c r="J17" s="201">
        <v>27.57</v>
      </c>
      <c r="K17" s="201">
        <v>1.22</v>
      </c>
      <c r="L17" s="201">
        <v>271.39999999999998</v>
      </c>
      <c r="M17" s="201">
        <v>1.05</v>
      </c>
      <c r="N17" s="201">
        <v>1.35</v>
      </c>
      <c r="O17" s="201">
        <v>0</v>
      </c>
      <c r="P17" s="201">
        <v>1.44</v>
      </c>
      <c r="Q17" s="201">
        <v>1.57</v>
      </c>
      <c r="R17" s="201">
        <v>5.79</v>
      </c>
      <c r="S17" s="201">
        <v>3.48</v>
      </c>
      <c r="T17" s="201">
        <v>0</v>
      </c>
      <c r="U17" s="201">
        <v>0.96</v>
      </c>
      <c r="V17" s="201">
        <v>2.99</v>
      </c>
      <c r="W17" s="201">
        <v>6.64</v>
      </c>
      <c r="X17" s="201">
        <v>21.29</v>
      </c>
      <c r="Y17" s="201">
        <v>0</v>
      </c>
      <c r="Z17" s="201">
        <v>58.44</v>
      </c>
      <c r="AA17" s="201">
        <v>19.97</v>
      </c>
      <c r="AB17" s="201">
        <v>0</v>
      </c>
      <c r="AC17" s="201">
        <v>0</v>
      </c>
      <c r="AD17" s="201">
        <v>17.8</v>
      </c>
      <c r="AE17" s="201">
        <v>0</v>
      </c>
      <c r="AF17" s="201">
        <v>0</v>
      </c>
      <c r="AG17" s="201">
        <v>52.06</v>
      </c>
      <c r="AH17" s="201">
        <v>0</v>
      </c>
      <c r="AI17" s="201">
        <v>12.53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13.27</v>
      </c>
      <c r="E18" s="201">
        <v>0</v>
      </c>
      <c r="F18" s="201">
        <v>0</v>
      </c>
      <c r="G18" s="201">
        <v>21.66</v>
      </c>
      <c r="H18" s="201">
        <v>0</v>
      </c>
      <c r="I18" s="201">
        <v>0</v>
      </c>
      <c r="J18" s="201">
        <v>27.57</v>
      </c>
      <c r="K18" s="201">
        <v>1.52</v>
      </c>
      <c r="L18" s="201">
        <v>271.39999999999998</v>
      </c>
      <c r="M18" s="201">
        <v>1.05</v>
      </c>
      <c r="N18" s="201">
        <v>1.35</v>
      </c>
      <c r="O18" s="201">
        <v>0</v>
      </c>
      <c r="P18" s="201">
        <v>1.44</v>
      </c>
      <c r="Q18" s="201">
        <v>1.57</v>
      </c>
      <c r="R18" s="201">
        <v>5.79</v>
      </c>
      <c r="S18" s="201">
        <v>3.48</v>
      </c>
      <c r="T18" s="201">
        <v>0</v>
      </c>
      <c r="U18" s="201">
        <v>0.96</v>
      </c>
      <c r="V18" s="201">
        <v>2.99</v>
      </c>
      <c r="W18" s="201">
        <v>6.64</v>
      </c>
      <c r="X18" s="201">
        <v>21.29</v>
      </c>
      <c r="Y18" s="201">
        <v>0</v>
      </c>
      <c r="Z18" s="201">
        <v>58.44</v>
      </c>
      <c r="AA18" s="201">
        <v>19.97</v>
      </c>
      <c r="AB18" s="201">
        <v>0</v>
      </c>
      <c r="AC18" s="201">
        <v>0</v>
      </c>
      <c r="AD18" s="201">
        <v>17.8</v>
      </c>
      <c r="AE18" s="201">
        <v>0</v>
      </c>
      <c r="AF18" s="201">
        <v>0</v>
      </c>
      <c r="AG18" s="201">
        <v>52.06</v>
      </c>
      <c r="AH18" s="201">
        <v>0</v>
      </c>
      <c r="AI18" s="201">
        <v>12.53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13.27</v>
      </c>
      <c r="E19" s="201">
        <v>0</v>
      </c>
      <c r="F19" s="201">
        <v>0</v>
      </c>
      <c r="G19" s="201">
        <v>21.66</v>
      </c>
      <c r="H19" s="201">
        <v>0</v>
      </c>
      <c r="I19" s="201">
        <v>0</v>
      </c>
      <c r="J19" s="201">
        <v>27.57</v>
      </c>
      <c r="K19" s="201">
        <v>1.83</v>
      </c>
      <c r="L19" s="201">
        <v>271.39999999999998</v>
      </c>
      <c r="M19" s="201">
        <v>1.05</v>
      </c>
      <c r="N19" s="201">
        <v>1.35</v>
      </c>
      <c r="O19" s="201">
        <v>0</v>
      </c>
      <c r="P19" s="201">
        <v>1.44</v>
      </c>
      <c r="Q19" s="201">
        <v>1.57</v>
      </c>
      <c r="R19" s="201">
        <v>5.79</v>
      </c>
      <c r="S19" s="201">
        <v>3.48</v>
      </c>
      <c r="T19" s="201">
        <v>0</v>
      </c>
      <c r="U19" s="201">
        <v>0.96</v>
      </c>
      <c r="V19" s="201">
        <v>2.99</v>
      </c>
      <c r="W19" s="201">
        <v>6.64</v>
      </c>
      <c r="X19" s="201">
        <v>21.29</v>
      </c>
      <c r="Y19" s="201">
        <v>0</v>
      </c>
      <c r="Z19" s="201">
        <v>58.44</v>
      </c>
      <c r="AA19" s="201">
        <v>19.97</v>
      </c>
      <c r="AB19" s="201">
        <v>0</v>
      </c>
      <c r="AC19" s="201">
        <v>0</v>
      </c>
      <c r="AD19" s="201">
        <v>17.8</v>
      </c>
      <c r="AE19" s="201">
        <v>0</v>
      </c>
      <c r="AF19" s="201">
        <v>0</v>
      </c>
      <c r="AG19" s="201">
        <v>52.06</v>
      </c>
      <c r="AH19" s="201">
        <v>0</v>
      </c>
      <c r="AI19" s="201">
        <v>12.53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13.27</v>
      </c>
      <c r="E20" s="201">
        <v>0</v>
      </c>
      <c r="F20" s="201">
        <v>0</v>
      </c>
      <c r="G20" s="201">
        <v>21.66</v>
      </c>
      <c r="H20" s="201">
        <v>0</v>
      </c>
      <c r="I20" s="201">
        <v>0</v>
      </c>
      <c r="J20" s="201">
        <v>27.57</v>
      </c>
      <c r="K20" s="201">
        <v>2.13</v>
      </c>
      <c r="L20" s="201">
        <v>271.39999999999998</v>
      </c>
      <c r="M20" s="201">
        <v>1.05</v>
      </c>
      <c r="N20" s="201">
        <v>1.35</v>
      </c>
      <c r="O20" s="201">
        <v>0</v>
      </c>
      <c r="P20" s="201">
        <v>1.44</v>
      </c>
      <c r="Q20" s="201">
        <v>1.57</v>
      </c>
      <c r="R20" s="201">
        <v>5.79</v>
      </c>
      <c r="S20" s="201">
        <v>3.48</v>
      </c>
      <c r="T20" s="201">
        <v>0</v>
      </c>
      <c r="U20" s="201">
        <v>0.96</v>
      </c>
      <c r="V20" s="201">
        <v>2.99</v>
      </c>
      <c r="W20" s="201">
        <v>6.64</v>
      </c>
      <c r="X20" s="201">
        <v>21.29</v>
      </c>
      <c r="Y20" s="201">
        <v>0</v>
      </c>
      <c r="Z20" s="201">
        <v>58.44</v>
      </c>
      <c r="AA20" s="201">
        <v>19.97</v>
      </c>
      <c r="AB20" s="201">
        <v>0</v>
      </c>
      <c r="AC20" s="201">
        <v>0</v>
      </c>
      <c r="AD20" s="201">
        <v>17.8</v>
      </c>
      <c r="AE20" s="201">
        <v>0</v>
      </c>
      <c r="AF20" s="201">
        <v>0</v>
      </c>
      <c r="AG20" s="201">
        <v>52.06</v>
      </c>
      <c r="AH20" s="201">
        <v>0</v>
      </c>
      <c r="AI20" s="201">
        <v>12.53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13.27</v>
      </c>
      <c r="E21" s="201">
        <v>0</v>
      </c>
      <c r="F21" s="201">
        <v>0</v>
      </c>
      <c r="G21" s="201">
        <v>21.66</v>
      </c>
      <c r="H21" s="201">
        <v>0</v>
      </c>
      <c r="I21" s="201">
        <v>0</v>
      </c>
      <c r="J21" s="201">
        <v>27.57</v>
      </c>
      <c r="K21" s="201">
        <v>2.44</v>
      </c>
      <c r="L21" s="201">
        <v>271.39999999999998</v>
      </c>
      <c r="M21" s="201">
        <v>1.05</v>
      </c>
      <c r="N21" s="201">
        <v>1.35</v>
      </c>
      <c r="O21" s="201">
        <v>0</v>
      </c>
      <c r="P21" s="201">
        <v>1.44</v>
      </c>
      <c r="Q21" s="201">
        <v>1.57</v>
      </c>
      <c r="R21" s="201">
        <v>5.79</v>
      </c>
      <c r="S21" s="201">
        <v>3.48</v>
      </c>
      <c r="T21" s="201">
        <v>0</v>
      </c>
      <c r="U21" s="201">
        <v>0.96</v>
      </c>
      <c r="V21" s="201">
        <v>2.99</v>
      </c>
      <c r="W21" s="201">
        <v>6.64</v>
      </c>
      <c r="X21" s="201">
        <v>21.29</v>
      </c>
      <c r="Y21" s="201">
        <v>0</v>
      </c>
      <c r="Z21" s="201">
        <v>58.44</v>
      </c>
      <c r="AA21" s="201">
        <v>19.97</v>
      </c>
      <c r="AB21" s="201">
        <v>0</v>
      </c>
      <c r="AC21" s="201">
        <v>0</v>
      </c>
      <c r="AD21" s="201">
        <v>17.8</v>
      </c>
      <c r="AE21" s="201">
        <v>0</v>
      </c>
      <c r="AF21" s="201">
        <v>0</v>
      </c>
      <c r="AG21" s="201">
        <v>52.06</v>
      </c>
      <c r="AH21" s="201">
        <v>0</v>
      </c>
      <c r="AI21" s="201">
        <v>12.53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13.27</v>
      </c>
      <c r="E22" s="201">
        <v>0</v>
      </c>
      <c r="F22" s="201">
        <v>0</v>
      </c>
      <c r="G22" s="201">
        <v>21.66</v>
      </c>
      <c r="H22" s="201">
        <v>0</v>
      </c>
      <c r="I22" s="201">
        <v>0</v>
      </c>
      <c r="J22" s="201">
        <v>27.57</v>
      </c>
      <c r="K22" s="201">
        <v>2.74</v>
      </c>
      <c r="L22" s="201">
        <v>271.39999999999998</v>
      </c>
      <c r="M22" s="201">
        <v>1.05</v>
      </c>
      <c r="N22" s="201">
        <v>1.35</v>
      </c>
      <c r="O22" s="201">
        <v>0</v>
      </c>
      <c r="P22" s="201">
        <v>1.44</v>
      </c>
      <c r="Q22" s="201">
        <v>1.57</v>
      </c>
      <c r="R22" s="201">
        <v>5.79</v>
      </c>
      <c r="S22" s="201">
        <v>3.48</v>
      </c>
      <c r="T22" s="201">
        <v>0</v>
      </c>
      <c r="U22" s="201">
        <v>0.96</v>
      </c>
      <c r="V22" s="201">
        <v>2.99</v>
      </c>
      <c r="W22" s="201">
        <v>6.64</v>
      </c>
      <c r="X22" s="201">
        <v>21.29</v>
      </c>
      <c r="Y22" s="201">
        <v>0</v>
      </c>
      <c r="Z22" s="201">
        <v>39.18</v>
      </c>
      <c r="AA22" s="201">
        <v>19.97</v>
      </c>
      <c r="AB22" s="201">
        <v>0</v>
      </c>
      <c r="AC22" s="201">
        <v>0</v>
      </c>
      <c r="AD22" s="201">
        <v>17.8</v>
      </c>
      <c r="AE22" s="201">
        <v>0</v>
      </c>
      <c r="AF22" s="201">
        <v>0</v>
      </c>
      <c r="AG22" s="201">
        <v>52.06</v>
      </c>
      <c r="AH22" s="201">
        <v>0</v>
      </c>
      <c r="AI22" s="201">
        <v>12.53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13.27</v>
      </c>
      <c r="E23" s="201">
        <v>0</v>
      </c>
      <c r="F23" s="201">
        <v>0</v>
      </c>
      <c r="G23" s="201">
        <v>21.66</v>
      </c>
      <c r="H23" s="201">
        <v>0</v>
      </c>
      <c r="I23" s="201">
        <v>0</v>
      </c>
      <c r="J23" s="201">
        <v>27.57</v>
      </c>
      <c r="K23" s="201">
        <v>3.46</v>
      </c>
      <c r="L23" s="201">
        <v>221.34</v>
      </c>
      <c r="M23" s="201">
        <v>1.05</v>
      </c>
      <c r="N23" s="201">
        <v>1.35</v>
      </c>
      <c r="O23" s="201">
        <v>0</v>
      </c>
      <c r="P23" s="201">
        <v>1.44</v>
      </c>
      <c r="Q23" s="201">
        <v>0.13</v>
      </c>
      <c r="R23" s="201">
        <v>0.49</v>
      </c>
      <c r="S23" s="201">
        <v>0.3</v>
      </c>
      <c r="T23" s="201">
        <v>0</v>
      </c>
      <c r="U23" s="201">
        <v>0.96</v>
      </c>
      <c r="V23" s="201">
        <v>0.66</v>
      </c>
      <c r="W23" s="201">
        <v>0.53</v>
      </c>
      <c r="X23" s="201">
        <v>1.94</v>
      </c>
      <c r="Y23" s="201">
        <v>0</v>
      </c>
      <c r="Z23" s="201">
        <v>2.9</v>
      </c>
      <c r="AA23" s="201">
        <v>1.03</v>
      </c>
      <c r="AB23" s="201">
        <v>0</v>
      </c>
      <c r="AC23" s="201">
        <v>0</v>
      </c>
      <c r="AD23" s="201">
        <v>17.8</v>
      </c>
      <c r="AE23" s="201">
        <v>0</v>
      </c>
      <c r="AF23" s="201">
        <v>0</v>
      </c>
      <c r="AG23" s="201">
        <v>52.06</v>
      </c>
      <c r="AH23" s="201">
        <v>0</v>
      </c>
      <c r="AI23" s="201">
        <v>12.53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13.27</v>
      </c>
      <c r="E24" s="201">
        <v>0</v>
      </c>
      <c r="F24" s="201">
        <v>0</v>
      </c>
      <c r="G24" s="201">
        <v>21.66</v>
      </c>
      <c r="H24" s="201">
        <v>0</v>
      </c>
      <c r="I24" s="201">
        <v>0</v>
      </c>
      <c r="J24" s="201">
        <v>27.57</v>
      </c>
      <c r="K24" s="201">
        <v>3.76</v>
      </c>
      <c r="L24" s="201">
        <v>240.6</v>
      </c>
      <c r="M24" s="201">
        <v>1.05</v>
      </c>
      <c r="N24" s="201">
        <v>1.35</v>
      </c>
      <c r="O24" s="201">
        <v>0</v>
      </c>
      <c r="P24" s="201">
        <v>1.44</v>
      </c>
      <c r="Q24" s="201">
        <v>0.13</v>
      </c>
      <c r="R24" s="201">
        <v>0.49</v>
      </c>
      <c r="S24" s="201">
        <v>0.3</v>
      </c>
      <c r="T24" s="201">
        <v>0</v>
      </c>
      <c r="U24" s="201">
        <v>0.96</v>
      </c>
      <c r="V24" s="201">
        <v>0.24</v>
      </c>
      <c r="W24" s="201">
        <v>0.53</v>
      </c>
      <c r="X24" s="201">
        <v>1.94</v>
      </c>
      <c r="Y24" s="201">
        <v>0</v>
      </c>
      <c r="Z24" s="201">
        <v>2.9</v>
      </c>
      <c r="AA24" s="201">
        <v>1.03</v>
      </c>
      <c r="AB24" s="201">
        <v>0</v>
      </c>
      <c r="AC24" s="201">
        <v>0</v>
      </c>
      <c r="AD24" s="201">
        <v>17.8</v>
      </c>
      <c r="AE24" s="201">
        <v>0</v>
      </c>
      <c r="AF24" s="201">
        <v>0</v>
      </c>
      <c r="AG24" s="201">
        <v>52.06</v>
      </c>
      <c r="AH24" s="201">
        <v>0</v>
      </c>
      <c r="AI24" s="201">
        <v>12.53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13.27</v>
      </c>
      <c r="E25" s="201">
        <v>0</v>
      </c>
      <c r="F25" s="201">
        <v>0</v>
      </c>
      <c r="G25" s="201">
        <v>21.66</v>
      </c>
      <c r="H25" s="201">
        <v>0</v>
      </c>
      <c r="I25" s="201">
        <v>0</v>
      </c>
      <c r="J25" s="201">
        <v>27.57</v>
      </c>
      <c r="K25" s="201">
        <v>4.21</v>
      </c>
      <c r="L25" s="201">
        <v>271.39</v>
      </c>
      <c r="M25" s="201">
        <v>1.05</v>
      </c>
      <c r="N25" s="201">
        <v>1.35</v>
      </c>
      <c r="O25" s="201">
        <v>0</v>
      </c>
      <c r="P25" s="201">
        <v>1.44</v>
      </c>
      <c r="Q25" s="201">
        <v>0.5</v>
      </c>
      <c r="R25" s="201">
        <v>0.9</v>
      </c>
      <c r="S25" s="201">
        <v>0.71</v>
      </c>
      <c r="T25" s="201">
        <v>0</v>
      </c>
      <c r="U25" s="201">
        <v>0.96</v>
      </c>
      <c r="V25" s="201">
        <v>0.24</v>
      </c>
      <c r="W25" s="201">
        <v>0.53</v>
      </c>
      <c r="X25" s="201">
        <v>2.12</v>
      </c>
      <c r="Y25" s="201">
        <v>0</v>
      </c>
      <c r="Z25" s="201">
        <v>2.9</v>
      </c>
      <c r="AA25" s="201">
        <v>1.03</v>
      </c>
      <c r="AB25" s="201">
        <v>0</v>
      </c>
      <c r="AC25" s="201">
        <v>0</v>
      </c>
      <c r="AD25" s="201">
        <v>17.8</v>
      </c>
      <c r="AE25" s="201">
        <v>0</v>
      </c>
      <c r="AF25" s="201">
        <v>0</v>
      </c>
      <c r="AG25" s="201">
        <v>52.06</v>
      </c>
      <c r="AH25" s="201">
        <v>0</v>
      </c>
      <c r="AI25" s="201">
        <v>12.53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13.27</v>
      </c>
      <c r="E26" s="201">
        <v>0</v>
      </c>
      <c r="F26" s="201">
        <v>0</v>
      </c>
      <c r="G26" s="201">
        <v>21.66</v>
      </c>
      <c r="H26" s="201">
        <v>0</v>
      </c>
      <c r="I26" s="201">
        <v>0</v>
      </c>
      <c r="J26" s="201">
        <v>27.57</v>
      </c>
      <c r="K26" s="201">
        <v>4.21</v>
      </c>
      <c r="L26" s="201">
        <v>271.39</v>
      </c>
      <c r="M26" s="201">
        <v>1.05</v>
      </c>
      <c r="N26" s="201">
        <v>1.35</v>
      </c>
      <c r="O26" s="201">
        <v>0</v>
      </c>
      <c r="P26" s="201">
        <v>1.44</v>
      </c>
      <c r="Q26" s="201">
        <v>1.57</v>
      </c>
      <c r="R26" s="201">
        <v>5.79</v>
      </c>
      <c r="S26" s="201">
        <v>3.48</v>
      </c>
      <c r="T26" s="201">
        <v>0</v>
      </c>
      <c r="U26" s="201">
        <v>0.96</v>
      </c>
      <c r="V26" s="201">
        <v>0.24</v>
      </c>
      <c r="W26" s="201">
        <v>0.53</v>
      </c>
      <c r="X26" s="201">
        <v>1.94</v>
      </c>
      <c r="Y26" s="201">
        <v>0</v>
      </c>
      <c r="Z26" s="201">
        <v>39.18</v>
      </c>
      <c r="AA26" s="201">
        <v>19.97</v>
      </c>
      <c r="AB26" s="201">
        <v>0</v>
      </c>
      <c r="AC26" s="201">
        <v>0</v>
      </c>
      <c r="AD26" s="201">
        <v>17.8</v>
      </c>
      <c r="AE26" s="201">
        <v>0</v>
      </c>
      <c r="AF26" s="201">
        <v>0</v>
      </c>
      <c r="AG26" s="201">
        <v>52.06</v>
      </c>
      <c r="AH26" s="201">
        <v>0</v>
      </c>
      <c r="AI26" s="201">
        <v>12.53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13.4</v>
      </c>
      <c r="E27" s="201">
        <v>0</v>
      </c>
      <c r="F27" s="201">
        <v>0</v>
      </c>
      <c r="G27" s="201">
        <v>21.66</v>
      </c>
      <c r="H27" s="201">
        <v>0</v>
      </c>
      <c r="I27" s="201">
        <v>0</v>
      </c>
      <c r="J27" s="201">
        <v>27.57</v>
      </c>
      <c r="K27" s="201">
        <v>4.21</v>
      </c>
      <c r="L27" s="201">
        <v>271.39</v>
      </c>
      <c r="M27" s="201">
        <v>1.05</v>
      </c>
      <c r="N27" s="201">
        <v>1.35</v>
      </c>
      <c r="O27" s="201">
        <v>0</v>
      </c>
      <c r="P27" s="201">
        <v>1.44</v>
      </c>
      <c r="Q27" s="201">
        <v>1.57</v>
      </c>
      <c r="R27" s="201">
        <v>5.79</v>
      </c>
      <c r="S27" s="201">
        <v>3.48</v>
      </c>
      <c r="T27" s="201">
        <v>0</v>
      </c>
      <c r="U27" s="201">
        <v>0.96</v>
      </c>
      <c r="V27" s="201">
        <v>0.24</v>
      </c>
      <c r="W27" s="201">
        <v>0.53</v>
      </c>
      <c r="X27" s="201">
        <v>1.94</v>
      </c>
      <c r="Y27" s="201">
        <v>0</v>
      </c>
      <c r="Z27" s="201">
        <v>39.18</v>
      </c>
      <c r="AA27" s="201">
        <v>19.97</v>
      </c>
      <c r="AB27" s="201">
        <v>0</v>
      </c>
      <c r="AC27" s="201">
        <v>0</v>
      </c>
      <c r="AD27" s="201">
        <v>17.8</v>
      </c>
      <c r="AE27" s="201">
        <v>0</v>
      </c>
      <c r="AF27" s="201">
        <v>0</v>
      </c>
      <c r="AG27" s="201">
        <v>52.06</v>
      </c>
      <c r="AH27" s="201">
        <v>0</v>
      </c>
      <c r="AI27" s="201">
        <v>12.53</v>
      </c>
      <c r="AJ27" s="201">
        <v>0</v>
      </c>
      <c r="AK27" s="201">
        <v>12.8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13.4</v>
      </c>
      <c r="E28" s="201">
        <v>0</v>
      </c>
      <c r="F28" s="201">
        <v>0</v>
      </c>
      <c r="G28" s="201">
        <v>21.66</v>
      </c>
      <c r="H28" s="201">
        <v>0</v>
      </c>
      <c r="I28" s="201">
        <v>0</v>
      </c>
      <c r="J28" s="201">
        <v>27.57</v>
      </c>
      <c r="K28" s="201">
        <v>4.21</v>
      </c>
      <c r="L28" s="201">
        <v>211.71</v>
      </c>
      <c r="M28" s="201">
        <v>1.05</v>
      </c>
      <c r="N28" s="201">
        <v>1.35</v>
      </c>
      <c r="O28" s="201">
        <v>0</v>
      </c>
      <c r="P28" s="201">
        <v>1.44</v>
      </c>
      <c r="Q28" s="201">
        <v>1.57</v>
      </c>
      <c r="R28" s="201">
        <v>5.79</v>
      </c>
      <c r="S28" s="201">
        <v>3.48</v>
      </c>
      <c r="T28" s="201">
        <v>0</v>
      </c>
      <c r="U28" s="201">
        <v>0.96</v>
      </c>
      <c r="V28" s="201">
        <v>2.99</v>
      </c>
      <c r="W28" s="201">
        <v>0.53</v>
      </c>
      <c r="X28" s="201">
        <v>1.94</v>
      </c>
      <c r="Y28" s="201">
        <v>0</v>
      </c>
      <c r="Z28" s="201">
        <v>58.44</v>
      </c>
      <c r="AA28" s="201">
        <v>19.97</v>
      </c>
      <c r="AB28" s="201">
        <v>0</v>
      </c>
      <c r="AC28" s="201">
        <v>0</v>
      </c>
      <c r="AD28" s="201">
        <v>17.8</v>
      </c>
      <c r="AE28" s="201">
        <v>0</v>
      </c>
      <c r="AF28" s="201">
        <v>0</v>
      </c>
      <c r="AG28" s="201">
        <v>52.06</v>
      </c>
      <c r="AH28" s="201">
        <v>0</v>
      </c>
      <c r="AI28" s="201">
        <v>12.53</v>
      </c>
      <c r="AJ28" s="201">
        <v>0</v>
      </c>
      <c r="AK28" s="201">
        <v>12.8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13.4</v>
      </c>
      <c r="E29" s="201">
        <v>0</v>
      </c>
      <c r="F29" s="201">
        <v>0</v>
      </c>
      <c r="G29" s="201">
        <v>21.66</v>
      </c>
      <c r="H29" s="201">
        <v>0</v>
      </c>
      <c r="I29" s="201">
        <v>0</v>
      </c>
      <c r="J29" s="201">
        <v>27.57</v>
      </c>
      <c r="K29" s="201">
        <v>4.21</v>
      </c>
      <c r="L29" s="201">
        <v>153.94</v>
      </c>
      <c r="M29" s="201">
        <v>1.05</v>
      </c>
      <c r="N29" s="201">
        <v>1.35</v>
      </c>
      <c r="O29" s="201">
        <v>0</v>
      </c>
      <c r="P29" s="201">
        <v>1.44</v>
      </c>
      <c r="Q29" s="201">
        <v>1.57</v>
      </c>
      <c r="R29" s="201">
        <v>5.79</v>
      </c>
      <c r="S29" s="201">
        <v>3.48</v>
      </c>
      <c r="T29" s="201">
        <v>0</v>
      </c>
      <c r="U29" s="201">
        <v>0.96</v>
      </c>
      <c r="V29" s="201">
        <v>2.99</v>
      </c>
      <c r="W29" s="201">
        <v>6.63</v>
      </c>
      <c r="X29" s="201">
        <v>21.29</v>
      </c>
      <c r="Y29" s="201">
        <v>0</v>
      </c>
      <c r="Z29" s="201">
        <v>39.18</v>
      </c>
      <c r="AA29" s="201">
        <v>19.91</v>
      </c>
      <c r="AB29" s="201">
        <v>0</v>
      </c>
      <c r="AC29" s="201">
        <v>0</v>
      </c>
      <c r="AD29" s="201">
        <v>17.8</v>
      </c>
      <c r="AE29" s="201">
        <v>0</v>
      </c>
      <c r="AF29" s="201">
        <v>0</v>
      </c>
      <c r="AG29" s="201">
        <v>52.06</v>
      </c>
      <c r="AH29" s="201">
        <v>0</v>
      </c>
      <c r="AI29" s="201">
        <v>12.53</v>
      </c>
      <c r="AJ29" s="201">
        <v>0</v>
      </c>
      <c r="AK29" s="201">
        <v>12.8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13.4</v>
      </c>
      <c r="E30" s="201">
        <v>0</v>
      </c>
      <c r="F30" s="201">
        <v>0</v>
      </c>
      <c r="G30" s="201">
        <v>21.66</v>
      </c>
      <c r="H30" s="201">
        <v>0</v>
      </c>
      <c r="I30" s="201">
        <v>0</v>
      </c>
      <c r="J30" s="201">
        <v>27.57</v>
      </c>
      <c r="K30" s="201">
        <v>4.21</v>
      </c>
      <c r="L30" s="201">
        <v>87.52</v>
      </c>
      <c r="M30" s="201">
        <v>1.05</v>
      </c>
      <c r="N30" s="201">
        <v>1.35</v>
      </c>
      <c r="O30" s="201">
        <v>0</v>
      </c>
      <c r="P30" s="201">
        <v>1.44</v>
      </c>
      <c r="Q30" s="201">
        <v>0.13</v>
      </c>
      <c r="R30" s="201">
        <v>0.48</v>
      </c>
      <c r="S30" s="201">
        <v>0.3</v>
      </c>
      <c r="T30" s="201">
        <v>0</v>
      </c>
      <c r="U30" s="201">
        <v>0.96</v>
      </c>
      <c r="V30" s="201">
        <v>0.24</v>
      </c>
      <c r="W30" s="201">
        <v>0.53</v>
      </c>
      <c r="X30" s="201">
        <v>1.94</v>
      </c>
      <c r="Y30" s="201">
        <v>0</v>
      </c>
      <c r="Z30" s="201">
        <v>2.9</v>
      </c>
      <c r="AA30" s="201">
        <v>0.89</v>
      </c>
      <c r="AB30" s="201">
        <v>0</v>
      </c>
      <c r="AC30" s="201">
        <v>0</v>
      </c>
      <c r="AD30" s="201">
        <v>17.8</v>
      </c>
      <c r="AE30" s="201">
        <v>0</v>
      </c>
      <c r="AF30" s="201">
        <v>0</v>
      </c>
      <c r="AG30" s="201">
        <v>52.06</v>
      </c>
      <c r="AH30" s="201">
        <v>0</v>
      </c>
      <c r="AI30" s="201">
        <v>12.53</v>
      </c>
      <c r="AJ30" s="201">
        <v>0</v>
      </c>
      <c r="AK30" s="201">
        <v>19.61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13.4</v>
      </c>
      <c r="E31" s="201">
        <v>0</v>
      </c>
      <c r="F31" s="201">
        <v>0</v>
      </c>
      <c r="G31" s="201">
        <v>21.59</v>
      </c>
      <c r="H31" s="201">
        <v>0</v>
      </c>
      <c r="I31" s="201">
        <v>0</v>
      </c>
      <c r="J31" s="201">
        <v>27.57</v>
      </c>
      <c r="K31" s="201">
        <v>4.21</v>
      </c>
      <c r="L31" s="201">
        <v>21.58</v>
      </c>
      <c r="M31" s="201">
        <v>1.05</v>
      </c>
      <c r="N31" s="201">
        <v>1.35</v>
      </c>
      <c r="O31" s="201">
        <v>0</v>
      </c>
      <c r="P31" s="201">
        <v>1.44</v>
      </c>
      <c r="Q31" s="201">
        <v>0.13</v>
      </c>
      <c r="R31" s="201">
        <v>0.48</v>
      </c>
      <c r="S31" s="201">
        <v>0.3</v>
      </c>
      <c r="T31" s="201">
        <v>0</v>
      </c>
      <c r="U31" s="201">
        <v>0.96</v>
      </c>
      <c r="V31" s="201">
        <v>0.24</v>
      </c>
      <c r="W31" s="201">
        <v>0.53</v>
      </c>
      <c r="X31" s="201">
        <v>1.94</v>
      </c>
      <c r="Y31" s="201">
        <v>0</v>
      </c>
      <c r="Z31" s="201">
        <v>2.9</v>
      </c>
      <c r="AA31" s="201">
        <v>1.03</v>
      </c>
      <c r="AB31" s="201">
        <v>0</v>
      </c>
      <c r="AC31" s="201">
        <v>0</v>
      </c>
      <c r="AD31" s="201">
        <v>17.8</v>
      </c>
      <c r="AE31" s="201">
        <v>0</v>
      </c>
      <c r="AF31" s="201">
        <v>0</v>
      </c>
      <c r="AG31" s="201">
        <v>52.06</v>
      </c>
      <c r="AH31" s="201">
        <v>0</v>
      </c>
      <c r="AI31" s="201">
        <v>12.53</v>
      </c>
      <c r="AJ31" s="201">
        <v>0</v>
      </c>
      <c r="AK31" s="201">
        <v>19.61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13.4</v>
      </c>
      <c r="E32" s="201">
        <v>0</v>
      </c>
      <c r="F32" s="201">
        <v>0</v>
      </c>
      <c r="G32" s="201">
        <v>21.59</v>
      </c>
      <c r="H32" s="201">
        <v>0</v>
      </c>
      <c r="I32" s="201">
        <v>0</v>
      </c>
      <c r="J32" s="201">
        <v>27.57</v>
      </c>
      <c r="K32" s="201">
        <v>4.21</v>
      </c>
      <c r="L32" s="201">
        <v>21.58</v>
      </c>
      <c r="M32" s="201">
        <v>1.05</v>
      </c>
      <c r="N32" s="201">
        <v>1.35</v>
      </c>
      <c r="O32" s="201">
        <v>0</v>
      </c>
      <c r="P32" s="201">
        <v>1.44</v>
      </c>
      <c r="Q32" s="201">
        <v>0.13</v>
      </c>
      <c r="R32" s="201">
        <v>0.48</v>
      </c>
      <c r="S32" s="201">
        <v>0.3</v>
      </c>
      <c r="T32" s="201">
        <v>0</v>
      </c>
      <c r="U32" s="201">
        <v>0.96</v>
      </c>
      <c r="V32" s="201">
        <v>0.24</v>
      </c>
      <c r="W32" s="201">
        <v>0.53</v>
      </c>
      <c r="X32" s="201">
        <v>1.94</v>
      </c>
      <c r="Y32" s="201">
        <v>0</v>
      </c>
      <c r="Z32" s="201">
        <v>2.9</v>
      </c>
      <c r="AA32" s="201">
        <v>1.03</v>
      </c>
      <c r="AB32" s="201">
        <v>0</v>
      </c>
      <c r="AC32" s="201">
        <v>0</v>
      </c>
      <c r="AD32" s="201">
        <v>17.8</v>
      </c>
      <c r="AE32" s="201">
        <v>0</v>
      </c>
      <c r="AF32" s="201">
        <v>0</v>
      </c>
      <c r="AG32" s="201">
        <v>52.06</v>
      </c>
      <c r="AH32" s="201">
        <v>0</v>
      </c>
      <c r="AI32" s="201">
        <v>12.53</v>
      </c>
      <c r="AJ32" s="201">
        <v>0</v>
      </c>
      <c r="AK32" s="201">
        <v>19.61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13.4</v>
      </c>
      <c r="E33" s="201">
        <v>0</v>
      </c>
      <c r="F33" s="201">
        <v>0</v>
      </c>
      <c r="G33" s="201">
        <v>21.59</v>
      </c>
      <c r="H33" s="201">
        <v>0</v>
      </c>
      <c r="I33" s="201">
        <v>0</v>
      </c>
      <c r="J33" s="201">
        <v>27.57</v>
      </c>
      <c r="K33" s="201">
        <v>1.38</v>
      </c>
      <c r="L33" s="201">
        <v>96.11</v>
      </c>
      <c r="M33" s="201">
        <v>1.05</v>
      </c>
      <c r="N33" s="201">
        <v>1.35</v>
      </c>
      <c r="O33" s="201">
        <v>0</v>
      </c>
      <c r="P33" s="201">
        <v>1.44</v>
      </c>
      <c r="Q33" s="201">
        <v>0.13</v>
      </c>
      <c r="R33" s="201">
        <v>0.48</v>
      </c>
      <c r="S33" s="201">
        <v>0.3</v>
      </c>
      <c r="T33" s="201">
        <v>0</v>
      </c>
      <c r="U33" s="201">
        <v>0.96</v>
      </c>
      <c r="V33" s="201">
        <v>0.24</v>
      </c>
      <c r="W33" s="201">
        <v>0.53</v>
      </c>
      <c r="X33" s="201">
        <v>1.94</v>
      </c>
      <c r="Y33" s="201">
        <v>0</v>
      </c>
      <c r="Z33" s="201">
        <v>2.9</v>
      </c>
      <c r="AA33" s="201">
        <v>1.03</v>
      </c>
      <c r="AB33" s="201">
        <v>0</v>
      </c>
      <c r="AC33" s="201">
        <v>0</v>
      </c>
      <c r="AD33" s="201">
        <v>17.8</v>
      </c>
      <c r="AE33" s="201">
        <v>0</v>
      </c>
      <c r="AF33" s="201">
        <v>0</v>
      </c>
      <c r="AG33" s="201">
        <v>52.06</v>
      </c>
      <c r="AH33" s="201">
        <v>0</v>
      </c>
      <c r="AI33" s="201">
        <v>12.53</v>
      </c>
      <c r="AJ33" s="201">
        <v>0</v>
      </c>
      <c r="AK33" s="201">
        <v>12.8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13.4</v>
      </c>
      <c r="E34" s="201">
        <v>0</v>
      </c>
      <c r="F34" s="201">
        <v>0</v>
      </c>
      <c r="G34" s="201">
        <v>21.59</v>
      </c>
      <c r="H34" s="201">
        <v>0</v>
      </c>
      <c r="I34" s="201">
        <v>0</v>
      </c>
      <c r="J34" s="201">
        <v>27.57</v>
      </c>
      <c r="K34" s="201">
        <v>1.91</v>
      </c>
      <c r="L34" s="201">
        <v>97.8</v>
      </c>
      <c r="M34" s="201">
        <v>1.05</v>
      </c>
      <c r="N34" s="201">
        <v>1.35</v>
      </c>
      <c r="O34" s="201">
        <v>0</v>
      </c>
      <c r="P34" s="201">
        <v>1.44</v>
      </c>
      <c r="Q34" s="201">
        <v>0.13</v>
      </c>
      <c r="R34" s="201">
        <v>0.48</v>
      </c>
      <c r="S34" s="201">
        <v>0.3</v>
      </c>
      <c r="T34" s="201">
        <v>0</v>
      </c>
      <c r="U34" s="201">
        <v>0.96</v>
      </c>
      <c r="V34" s="201">
        <v>0.24</v>
      </c>
      <c r="W34" s="201">
        <v>0.53</v>
      </c>
      <c r="X34" s="201">
        <v>1.94</v>
      </c>
      <c r="Y34" s="201">
        <v>0</v>
      </c>
      <c r="Z34" s="201">
        <v>2.9</v>
      </c>
      <c r="AA34" s="201">
        <v>1.03</v>
      </c>
      <c r="AB34" s="201">
        <v>0</v>
      </c>
      <c r="AC34" s="201">
        <v>0</v>
      </c>
      <c r="AD34" s="201">
        <v>17.8</v>
      </c>
      <c r="AE34" s="201">
        <v>0</v>
      </c>
      <c r="AF34" s="201">
        <v>0</v>
      </c>
      <c r="AG34" s="201">
        <v>52.06</v>
      </c>
      <c r="AH34" s="201">
        <v>0</v>
      </c>
      <c r="AI34" s="201">
        <v>12.53</v>
      </c>
      <c r="AJ34" s="201">
        <v>0</v>
      </c>
      <c r="AK34" s="201">
        <v>12.8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13.27</v>
      </c>
      <c r="E35" s="201">
        <v>0</v>
      </c>
      <c r="F35" s="201">
        <v>0</v>
      </c>
      <c r="G35" s="201">
        <v>21.59</v>
      </c>
      <c r="H35" s="201">
        <v>0</v>
      </c>
      <c r="I35" s="201">
        <v>0</v>
      </c>
      <c r="J35" s="201">
        <v>27.57</v>
      </c>
      <c r="K35" s="201">
        <v>4.21</v>
      </c>
      <c r="L35" s="201">
        <v>117.36</v>
      </c>
      <c r="M35" s="201">
        <v>1.05</v>
      </c>
      <c r="N35" s="201">
        <v>1.35</v>
      </c>
      <c r="O35" s="201">
        <v>0</v>
      </c>
      <c r="P35" s="201">
        <v>1.44</v>
      </c>
      <c r="Q35" s="201">
        <v>0.13</v>
      </c>
      <c r="R35" s="201">
        <v>0.48</v>
      </c>
      <c r="S35" s="201">
        <v>0.3</v>
      </c>
      <c r="T35" s="201">
        <v>0</v>
      </c>
      <c r="U35" s="201">
        <v>0.96</v>
      </c>
      <c r="V35" s="201">
        <v>0.24</v>
      </c>
      <c r="W35" s="201">
        <v>0.53</v>
      </c>
      <c r="X35" s="201">
        <v>1.94</v>
      </c>
      <c r="Y35" s="201">
        <v>0</v>
      </c>
      <c r="Z35" s="201">
        <v>2.9</v>
      </c>
      <c r="AA35" s="201">
        <v>1.03</v>
      </c>
      <c r="AB35" s="201">
        <v>0</v>
      </c>
      <c r="AC35" s="201">
        <v>0</v>
      </c>
      <c r="AD35" s="201">
        <v>17.8</v>
      </c>
      <c r="AE35" s="201">
        <v>0</v>
      </c>
      <c r="AF35" s="201">
        <v>0</v>
      </c>
      <c r="AG35" s="201">
        <v>52.06</v>
      </c>
      <c r="AH35" s="201">
        <v>0</v>
      </c>
      <c r="AI35" s="201">
        <v>12.53</v>
      </c>
      <c r="AJ35" s="201">
        <v>0</v>
      </c>
      <c r="AK35" s="201">
        <v>12.8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13.27</v>
      </c>
      <c r="E36" s="201">
        <v>0</v>
      </c>
      <c r="F36" s="201">
        <v>0</v>
      </c>
      <c r="G36" s="201">
        <v>21.59</v>
      </c>
      <c r="H36" s="201">
        <v>0</v>
      </c>
      <c r="I36" s="201">
        <v>0</v>
      </c>
      <c r="J36" s="201">
        <v>27.57</v>
      </c>
      <c r="K36" s="201">
        <v>4.21</v>
      </c>
      <c r="L36" s="201">
        <v>117.36</v>
      </c>
      <c r="M36" s="201">
        <v>1.05</v>
      </c>
      <c r="N36" s="201">
        <v>1.35</v>
      </c>
      <c r="O36" s="201">
        <v>0</v>
      </c>
      <c r="P36" s="201">
        <v>1.44</v>
      </c>
      <c r="Q36" s="201">
        <v>0.13</v>
      </c>
      <c r="R36" s="201">
        <v>0.48</v>
      </c>
      <c r="S36" s="201">
        <v>0.3</v>
      </c>
      <c r="T36" s="201">
        <v>0</v>
      </c>
      <c r="U36" s="201">
        <v>0.96</v>
      </c>
      <c r="V36" s="201">
        <v>0.24</v>
      </c>
      <c r="W36" s="201">
        <v>0.53</v>
      </c>
      <c r="X36" s="201">
        <v>1.94</v>
      </c>
      <c r="Y36" s="201">
        <v>0</v>
      </c>
      <c r="Z36" s="201">
        <v>2.9</v>
      </c>
      <c r="AA36" s="201">
        <v>1.03</v>
      </c>
      <c r="AB36" s="201">
        <v>0</v>
      </c>
      <c r="AC36" s="201">
        <v>0</v>
      </c>
      <c r="AD36" s="201">
        <v>17.8</v>
      </c>
      <c r="AE36" s="201">
        <v>0</v>
      </c>
      <c r="AF36" s="201">
        <v>0</v>
      </c>
      <c r="AG36" s="201">
        <v>52.06</v>
      </c>
      <c r="AH36" s="201">
        <v>0</v>
      </c>
      <c r="AI36" s="201">
        <v>12.53</v>
      </c>
      <c r="AJ36" s="201">
        <v>0</v>
      </c>
      <c r="AK36" s="201">
        <v>12.8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13.27</v>
      </c>
      <c r="E37" s="201">
        <v>0</v>
      </c>
      <c r="F37" s="201">
        <v>0</v>
      </c>
      <c r="G37" s="201">
        <v>21.59</v>
      </c>
      <c r="H37" s="201">
        <v>0</v>
      </c>
      <c r="I37" s="201">
        <v>0</v>
      </c>
      <c r="J37" s="201">
        <v>27.57</v>
      </c>
      <c r="K37" s="201">
        <v>4.21</v>
      </c>
      <c r="L37" s="201">
        <v>162.61000000000001</v>
      </c>
      <c r="M37" s="201">
        <v>1.05</v>
      </c>
      <c r="N37" s="201">
        <v>1.35</v>
      </c>
      <c r="O37" s="201">
        <v>0</v>
      </c>
      <c r="P37" s="201">
        <v>1.44</v>
      </c>
      <c r="Q37" s="201">
        <v>0.13</v>
      </c>
      <c r="R37" s="201">
        <v>0.48</v>
      </c>
      <c r="S37" s="201">
        <v>0.3</v>
      </c>
      <c r="T37" s="201">
        <v>0</v>
      </c>
      <c r="U37" s="201">
        <v>0.96</v>
      </c>
      <c r="V37" s="201">
        <v>0.24</v>
      </c>
      <c r="W37" s="201">
        <v>0.53</v>
      </c>
      <c r="X37" s="201">
        <v>1.94</v>
      </c>
      <c r="Y37" s="201">
        <v>0</v>
      </c>
      <c r="Z37" s="201">
        <v>2.9</v>
      </c>
      <c r="AA37" s="201">
        <v>1.03</v>
      </c>
      <c r="AB37" s="201">
        <v>0</v>
      </c>
      <c r="AC37" s="201">
        <v>0</v>
      </c>
      <c r="AD37" s="201">
        <v>17.8</v>
      </c>
      <c r="AE37" s="201">
        <v>0</v>
      </c>
      <c r="AF37" s="201">
        <v>0</v>
      </c>
      <c r="AG37" s="201">
        <v>52.06</v>
      </c>
      <c r="AH37" s="201">
        <v>0</v>
      </c>
      <c r="AI37" s="201">
        <v>12.53</v>
      </c>
      <c r="AJ37" s="201">
        <v>0</v>
      </c>
      <c r="AK37" s="201">
        <v>12.8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13.27</v>
      </c>
      <c r="E38" s="201">
        <v>0</v>
      </c>
      <c r="F38" s="201">
        <v>0</v>
      </c>
      <c r="G38" s="201">
        <v>21.59</v>
      </c>
      <c r="H38" s="201">
        <v>0</v>
      </c>
      <c r="I38" s="201">
        <v>0</v>
      </c>
      <c r="J38" s="201">
        <v>27.57</v>
      </c>
      <c r="K38" s="201">
        <v>4.21</v>
      </c>
      <c r="L38" s="201">
        <v>227.11</v>
      </c>
      <c r="M38" s="201">
        <v>1.05</v>
      </c>
      <c r="N38" s="201">
        <v>1.35</v>
      </c>
      <c r="O38" s="201">
        <v>0</v>
      </c>
      <c r="P38" s="201">
        <v>1.44</v>
      </c>
      <c r="Q38" s="201">
        <v>0.13</v>
      </c>
      <c r="R38" s="201">
        <v>0.48</v>
      </c>
      <c r="S38" s="201">
        <v>0.3</v>
      </c>
      <c r="T38" s="201">
        <v>0</v>
      </c>
      <c r="U38" s="201">
        <v>0.96</v>
      </c>
      <c r="V38" s="201">
        <v>0.24</v>
      </c>
      <c r="W38" s="201">
        <v>0.53</v>
      </c>
      <c r="X38" s="201">
        <v>1.94</v>
      </c>
      <c r="Y38" s="201">
        <v>0</v>
      </c>
      <c r="Z38" s="201">
        <v>2.9</v>
      </c>
      <c r="AA38" s="201">
        <v>1.03</v>
      </c>
      <c r="AB38" s="201">
        <v>0</v>
      </c>
      <c r="AC38" s="201">
        <v>0</v>
      </c>
      <c r="AD38" s="201">
        <v>17.8</v>
      </c>
      <c r="AE38" s="201">
        <v>0</v>
      </c>
      <c r="AF38" s="201">
        <v>0</v>
      </c>
      <c r="AG38" s="201">
        <v>52.06</v>
      </c>
      <c r="AH38" s="201">
        <v>0</v>
      </c>
      <c r="AI38" s="201">
        <v>12.53</v>
      </c>
      <c r="AJ38" s="201">
        <v>0</v>
      </c>
      <c r="AK38" s="201">
        <v>12.8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13.27</v>
      </c>
      <c r="E39" s="201">
        <v>0</v>
      </c>
      <c r="F39" s="201">
        <v>0</v>
      </c>
      <c r="G39" s="201">
        <v>21.59</v>
      </c>
      <c r="H39" s="201">
        <v>0</v>
      </c>
      <c r="I39" s="201">
        <v>0</v>
      </c>
      <c r="J39" s="201">
        <v>27.57</v>
      </c>
      <c r="K39" s="201">
        <v>4.21</v>
      </c>
      <c r="L39" s="201">
        <v>156.83000000000001</v>
      </c>
      <c r="M39" s="201">
        <v>1.05</v>
      </c>
      <c r="N39" s="201">
        <v>1.35</v>
      </c>
      <c r="O39" s="201">
        <v>0</v>
      </c>
      <c r="P39" s="201">
        <v>1.44</v>
      </c>
      <c r="Q39" s="201">
        <v>0.13</v>
      </c>
      <c r="R39" s="201">
        <v>0.48</v>
      </c>
      <c r="S39" s="201">
        <v>0.3</v>
      </c>
      <c r="T39" s="201">
        <v>0</v>
      </c>
      <c r="U39" s="201">
        <v>0.96</v>
      </c>
      <c r="V39" s="201">
        <v>0.24</v>
      </c>
      <c r="W39" s="201">
        <v>0.53</v>
      </c>
      <c r="X39" s="201">
        <v>1.94</v>
      </c>
      <c r="Y39" s="201">
        <v>0</v>
      </c>
      <c r="Z39" s="201">
        <v>2.9</v>
      </c>
      <c r="AA39" s="201">
        <v>1.03</v>
      </c>
      <c r="AB39" s="201">
        <v>0</v>
      </c>
      <c r="AC39" s="201">
        <v>0</v>
      </c>
      <c r="AD39" s="201">
        <v>17.8</v>
      </c>
      <c r="AE39" s="201">
        <v>0</v>
      </c>
      <c r="AF39" s="201">
        <v>0</v>
      </c>
      <c r="AG39" s="201">
        <v>52.06</v>
      </c>
      <c r="AH39" s="201">
        <v>0</v>
      </c>
      <c r="AI39" s="201">
        <v>12.53</v>
      </c>
      <c r="AJ39" s="201">
        <v>0</v>
      </c>
      <c r="AK39" s="201">
        <v>12.8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13.27</v>
      </c>
      <c r="E40" s="201">
        <v>0</v>
      </c>
      <c r="F40" s="201">
        <v>0</v>
      </c>
      <c r="G40" s="201">
        <v>21.59</v>
      </c>
      <c r="H40" s="201">
        <v>0</v>
      </c>
      <c r="I40" s="201">
        <v>0</v>
      </c>
      <c r="J40" s="201">
        <v>27.57</v>
      </c>
      <c r="K40" s="201">
        <v>4.21</v>
      </c>
      <c r="L40" s="201">
        <v>156.83000000000001</v>
      </c>
      <c r="M40" s="201">
        <v>1.05</v>
      </c>
      <c r="N40" s="201">
        <v>1.35</v>
      </c>
      <c r="O40" s="201">
        <v>0</v>
      </c>
      <c r="P40" s="201">
        <v>1.44</v>
      </c>
      <c r="Q40" s="201">
        <v>0.13</v>
      </c>
      <c r="R40" s="201">
        <v>0.48</v>
      </c>
      <c r="S40" s="201">
        <v>0.3</v>
      </c>
      <c r="T40" s="201">
        <v>0</v>
      </c>
      <c r="U40" s="201">
        <v>0.96</v>
      </c>
      <c r="V40" s="201">
        <v>0.24</v>
      </c>
      <c r="W40" s="201">
        <v>0.53</v>
      </c>
      <c r="X40" s="201">
        <v>1.94</v>
      </c>
      <c r="Y40" s="201">
        <v>0</v>
      </c>
      <c r="Z40" s="201">
        <v>2.9</v>
      </c>
      <c r="AA40" s="201">
        <v>1.03</v>
      </c>
      <c r="AB40" s="201">
        <v>0</v>
      </c>
      <c r="AC40" s="201">
        <v>0</v>
      </c>
      <c r="AD40" s="201">
        <v>17.8</v>
      </c>
      <c r="AE40" s="201">
        <v>0</v>
      </c>
      <c r="AF40" s="201">
        <v>0</v>
      </c>
      <c r="AG40" s="201">
        <v>52.06</v>
      </c>
      <c r="AH40" s="201">
        <v>0</v>
      </c>
      <c r="AI40" s="201">
        <v>12.53</v>
      </c>
      <c r="AJ40" s="201">
        <v>0</v>
      </c>
      <c r="AK40" s="201">
        <v>12.8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13.27</v>
      </c>
      <c r="E41" s="201">
        <v>0</v>
      </c>
      <c r="F41" s="201">
        <v>0</v>
      </c>
      <c r="G41" s="201">
        <v>21.59</v>
      </c>
      <c r="H41" s="201">
        <v>0</v>
      </c>
      <c r="I41" s="201">
        <v>0</v>
      </c>
      <c r="J41" s="201">
        <v>27.57</v>
      </c>
      <c r="K41" s="201">
        <v>4.21</v>
      </c>
      <c r="L41" s="201">
        <v>182.83</v>
      </c>
      <c r="M41" s="201">
        <v>1.05</v>
      </c>
      <c r="N41" s="201">
        <v>1.35</v>
      </c>
      <c r="O41" s="201">
        <v>0</v>
      </c>
      <c r="P41" s="201">
        <v>1.44</v>
      </c>
      <c r="Q41" s="201">
        <v>0.13</v>
      </c>
      <c r="R41" s="201">
        <v>0.48</v>
      </c>
      <c r="S41" s="201">
        <v>0.3</v>
      </c>
      <c r="T41" s="201">
        <v>0</v>
      </c>
      <c r="U41" s="201">
        <v>0.96</v>
      </c>
      <c r="V41" s="201">
        <v>0.24</v>
      </c>
      <c r="W41" s="201">
        <v>0.53</v>
      </c>
      <c r="X41" s="201">
        <v>1.94</v>
      </c>
      <c r="Y41" s="201">
        <v>0</v>
      </c>
      <c r="Z41" s="201">
        <v>2.9</v>
      </c>
      <c r="AA41" s="201">
        <v>1.03</v>
      </c>
      <c r="AB41" s="201">
        <v>0</v>
      </c>
      <c r="AC41" s="201">
        <v>0</v>
      </c>
      <c r="AD41" s="201">
        <v>17.8</v>
      </c>
      <c r="AE41" s="201">
        <v>0</v>
      </c>
      <c r="AF41" s="201">
        <v>0</v>
      </c>
      <c r="AG41" s="201">
        <v>52.06</v>
      </c>
      <c r="AH41" s="201">
        <v>0</v>
      </c>
      <c r="AI41" s="201">
        <v>12.53</v>
      </c>
      <c r="AJ41" s="201">
        <v>0</v>
      </c>
      <c r="AK41" s="201">
        <v>10.89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13.27</v>
      </c>
      <c r="E42" s="201">
        <v>0</v>
      </c>
      <c r="F42" s="201">
        <v>0</v>
      </c>
      <c r="G42" s="201">
        <v>21.59</v>
      </c>
      <c r="H42" s="201">
        <v>0</v>
      </c>
      <c r="I42" s="201">
        <v>0</v>
      </c>
      <c r="J42" s="201">
        <v>27.57</v>
      </c>
      <c r="K42" s="201">
        <v>4.21</v>
      </c>
      <c r="L42" s="201">
        <v>177.05</v>
      </c>
      <c r="M42" s="201">
        <v>1.05</v>
      </c>
      <c r="N42" s="201">
        <v>1.35</v>
      </c>
      <c r="O42" s="201">
        <v>0</v>
      </c>
      <c r="P42" s="201">
        <v>1.44</v>
      </c>
      <c r="Q42" s="201">
        <v>0.13</v>
      </c>
      <c r="R42" s="201">
        <v>0.48</v>
      </c>
      <c r="S42" s="201">
        <v>0.3</v>
      </c>
      <c r="T42" s="201">
        <v>0</v>
      </c>
      <c r="U42" s="201">
        <v>0.96</v>
      </c>
      <c r="V42" s="201">
        <v>0.24</v>
      </c>
      <c r="W42" s="201">
        <v>0.53</v>
      </c>
      <c r="X42" s="201">
        <v>1.94</v>
      </c>
      <c r="Y42" s="201">
        <v>0</v>
      </c>
      <c r="Z42" s="201">
        <v>2.9</v>
      </c>
      <c r="AA42" s="201">
        <v>1.03</v>
      </c>
      <c r="AB42" s="201">
        <v>0</v>
      </c>
      <c r="AC42" s="201">
        <v>0</v>
      </c>
      <c r="AD42" s="201">
        <v>17.8</v>
      </c>
      <c r="AE42" s="201">
        <v>0</v>
      </c>
      <c r="AF42" s="201">
        <v>0</v>
      </c>
      <c r="AG42" s="201">
        <v>52.06</v>
      </c>
      <c r="AH42" s="201">
        <v>0</v>
      </c>
      <c r="AI42" s="201">
        <v>12.53</v>
      </c>
      <c r="AJ42" s="201">
        <v>0</v>
      </c>
      <c r="AK42" s="201">
        <v>10.89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13.27</v>
      </c>
      <c r="E43" s="201">
        <v>0</v>
      </c>
      <c r="F43" s="201">
        <v>0</v>
      </c>
      <c r="G43" s="201">
        <v>21.59</v>
      </c>
      <c r="H43" s="201">
        <v>0</v>
      </c>
      <c r="I43" s="201">
        <v>0</v>
      </c>
      <c r="J43" s="201">
        <v>27.57</v>
      </c>
      <c r="K43" s="201">
        <v>4.21</v>
      </c>
      <c r="L43" s="201">
        <v>162.61000000000001</v>
      </c>
      <c r="M43" s="201">
        <v>1.05</v>
      </c>
      <c r="N43" s="201">
        <v>1.35</v>
      </c>
      <c r="O43" s="201">
        <v>0</v>
      </c>
      <c r="P43" s="201">
        <v>1.44</v>
      </c>
      <c r="Q43" s="201">
        <v>0.13</v>
      </c>
      <c r="R43" s="201">
        <v>0.48</v>
      </c>
      <c r="S43" s="201">
        <v>0.3</v>
      </c>
      <c r="T43" s="201">
        <v>0</v>
      </c>
      <c r="U43" s="201">
        <v>0.96</v>
      </c>
      <c r="V43" s="201">
        <v>0.24</v>
      </c>
      <c r="W43" s="201">
        <v>0.53</v>
      </c>
      <c r="X43" s="201">
        <v>1.94</v>
      </c>
      <c r="Y43" s="201">
        <v>0</v>
      </c>
      <c r="Z43" s="201">
        <v>2.9</v>
      </c>
      <c r="AA43" s="201">
        <v>1.03</v>
      </c>
      <c r="AB43" s="201">
        <v>0</v>
      </c>
      <c r="AC43" s="201">
        <v>0</v>
      </c>
      <c r="AD43" s="201">
        <v>17.8</v>
      </c>
      <c r="AE43" s="201">
        <v>0</v>
      </c>
      <c r="AF43" s="201">
        <v>0</v>
      </c>
      <c r="AG43" s="201">
        <v>52.06</v>
      </c>
      <c r="AH43" s="201">
        <v>0</v>
      </c>
      <c r="AI43" s="201">
        <v>12.53</v>
      </c>
      <c r="AJ43" s="201">
        <v>0</v>
      </c>
      <c r="AK43" s="201">
        <v>10.89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13.27</v>
      </c>
      <c r="E44" s="201">
        <v>0</v>
      </c>
      <c r="F44" s="201">
        <v>0</v>
      </c>
      <c r="G44" s="201">
        <v>21.59</v>
      </c>
      <c r="H44" s="201">
        <v>0</v>
      </c>
      <c r="I44" s="201">
        <v>0</v>
      </c>
      <c r="J44" s="201">
        <v>27.57</v>
      </c>
      <c r="K44" s="201">
        <v>4.21</v>
      </c>
      <c r="L44" s="201">
        <v>156.83000000000001</v>
      </c>
      <c r="M44" s="201">
        <v>1.05</v>
      </c>
      <c r="N44" s="201">
        <v>1.35</v>
      </c>
      <c r="O44" s="201">
        <v>0</v>
      </c>
      <c r="P44" s="201">
        <v>1.44</v>
      </c>
      <c r="Q44" s="201">
        <v>0.13</v>
      </c>
      <c r="R44" s="201">
        <v>0.48</v>
      </c>
      <c r="S44" s="201">
        <v>0.3</v>
      </c>
      <c r="T44" s="201">
        <v>0</v>
      </c>
      <c r="U44" s="201">
        <v>0.96</v>
      </c>
      <c r="V44" s="201">
        <v>0.24</v>
      </c>
      <c r="W44" s="201">
        <v>0.53</v>
      </c>
      <c r="X44" s="201">
        <v>1.94</v>
      </c>
      <c r="Y44" s="201">
        <v>0</v>
      </c>
      <c r="Z44" s="201">
        <v>2.9</v>
      </c>
      <c r="AA44" s="201">
        <v>1.03</v>
      </c>
      <c r="AB44" s="201">
        <v>0</v>
      </c>
      <c r="AC44" s="201">
        <v>0</v>
      </c>
      <c r="AD44" s="201">
        <v>17.8</v>
      </c>
      <c r="AE44" s="201">
        <v>0</v>
      </c>
      <c r="AF44" s="201">
        <v>0</v>
      </c>
      <c r="AG44" s="201">
        <v>52.06</v>
      </c>
      <c r="AH44" s="201">
        <v>0</v>
      </c>
      <c r="AI44" s="201">
        <v>12.53</v>
      </c>
      <c r="AJ44" s="201">
        <v>0</v>
      </c>
      <c r="AK44" s="201">
        <v>10.89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13.27</v>
      </c>
      <c r="E45" s="201">
        <v>0</v>
      </c>
      <c r="F45" s="201">
        <v>0</v>
      </c>
      <c r="G45" s="201">
        <v>21.59</v>
      </c>
      <c r="H45" s="201">
        <v>0</v>
      </c>
      <c r="I45" s="201">
        <v>0</v>
      </c>
      <c r="J45" s="201">
        <v>27.57</v>
      </c>
      <c r="K45" s="201">
        <v>4.21</v>
      </c>
      <c r="L45" s="201">
        <v>156.83000000000001</v>
      </c>
      <c r="M45" s="201">
        <v>1.05</v>
      </c>
      <c r="N45" s="201">
        <v>1.35</v>
      </c>
      <c r="O45" s="201">
        <v>0</v>
      </c>
      <c r="P45" s="201">
        <v>1.44</v>
      </c>
      <c r="Q45" s="201">
        <v>0.13</v>
      </c>
      <c r="R45" s="201">
        <v>0.48</v>
      </c>
      <c r="S45" s="201">
        <v>0.3</v>
      </c>
      <c r="T45" s="201">
        <v>0</v>
      </c>
      <c r="U45" s="201">
        <v>0.96</v>
      </c>
      <c r="V45" s="201">
        <v>0.24</v>
      </c>
      <c r="W45" s="201">
        <v>0.53</v>
      </c>
      <c r="X45" s="201">
        <v>1.94</v>
      </c>
      <c r="Y45" s="201">
        <v>0</v>
      </c>
      <c r="Z45" s="201">
        <v>2.9</v>
      </c>
      <c r="AA45" s="201">
        <v>1.03</v>
      </c>
      <c r="AB45" s="201">
        <v>0</v>
      </c>
      <c r="AC45" s="201">
        <v>0</v>
      </c>
      <c r="AD45" s="201">
        <v>17.8</v>
      </c>
      <c r="AE45" s="201">
        <v>0</v>
      </c>
      <c r="AF45" s="201">
        <v>0</v>
      </c>
      <c r="AG45" s="201">
        <v>52.06</v>
      </c>
      <c r="AH45" s="201">
        <v>0</v>
      </c>
      <c r="AI45" s="201">
        <v>12.53</v>
      </c>
      <c r="AJ45" s="201">
        <v>0</v>
      </c>
      <c r="AK45" s="201">
        <v>10.89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13.27</v>
      </c>
      <c r="E46" s="201">
        <v>0</v>
      </c>
      <c r="F46" s="201">
        <v>0</v>
      </c>
      <c r="G46" s="201">
        <v>21.59</v>
      </c>
      <c r="H46" s="201">
        <v>0</v>
      </c>
      <c r="I46" s="201">
        <v>0</v>
      </c>
      <c r="J46" s="201">
        <v>27.57</v>
      </c>
      <c r="K46" s="201">
        <v>4.21</v>
      </c>
      <c r="L46" s="201">
        <v>172.24</v>
      </c>
      <c r="M46" s="201">
        <v>1.05</v>
      </c>
      <c r="N46" s="201">
        <v>1.35</v>
      </c>
      <c r="O46" s="201">
        <v>0</v>
      </c>
      <c r="P46" s="201">
        <v>1.44</v>
      </c>
      <c r="Q46" s="201">
        <v>0.13</v>
      </c>
      <c r="R46" s="201">
        <v>0.48</v>
      </c>
      <c r="S46" s="201">
        <v>0.3</v>
      </c>
      <c r="T46" s="201">
        <v>0</v>
      </c>
      <c r="U46" s="201">
        <v>0.96</v>
      </c>
      <c r="V46" s="201">
        <v>0.24</v>
      </c>
      <c r="W46" s="201">
        <v>0.53</v>
      </c>
      <c r="X46" s="201">
        <v>1.94</v>
      </c>
      <c r="Y46" s="201">
        <v>0</v>
      </c>
      <c r="Z46" s="201">
        <v>2.9</v>
      </c>
      <c r="AA46" s="201">
        <v>1.03</v>
      </c>
      <c r="AB46" s="201">
        <v>0</v>
      </c>
      <c r="AC46" s="201">
        <v>0</v>
      </c>
      <c r="AD46" s="201">
        <v>17.8</v>
      </c>
      <c r="AE46" s="201">
        <v>0</v>
      </c>
      <c r="AF46" s="201">
        <v>0</v>
      </c>
      <c r="AG46" s="201">
        <v>52.06</v>
      </c>
      <c r="AH46" s="201">
        <v>0</v>
      </c>
      <c r="AI46" s="201">
        <v>12.53</v>
      </c>
      <c r="AJ46" s="201">
        <v>0</v>
      </c>
      <c r="AK46" s="201">
        <v>10.89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13.27</v>
      </c>
      <c r="E47" s="201">
        <v>0</v>
      </c>
      <c r="F47" s="201">
        <v>0</v>
      </c>
      <c r="G47" s="201">
        <v>21.59</v>
      </c>
      <c r="H47" s="201">
        <v>0</v>
      </c>
      <c r="I47" s="201">
        <v>0</v>
      </c>
      <c r="J47" s="201">
        <v>27.57</v>
      </c>
      <c r="K47" s="201">
        <v>4.21</v>
      </c>
      <c r="L47" s="201">
        <v>182.83</v>
      </c>
      <c r="M47" s="201">
        <v>1.05</v>
      </c>
      <c r="N47" s="201">
        <v>1.35</v>
      </c>
      <c r="O47" s="201">
        <v>0</v>
      </c>
      <c r="P47" s="201">
        <v>1.44</v>
      </c>
      <c r="Q47" s="201">
        <v>0.13</v>
      </c>
      <c r="R47" s="201">
        <v>0.48</v>
      </c>
      <c r="S47" s="201">
        <v>0.3</v>
      </c>
      <c r="T47" s="201">
        <v>0</v>
      </c>
      <c r="U47" s="201">
        <v>0.96</v>
      </c>
      <c r="V47" s="201">
        <v>0.23</v>
      </c>
      <c r="W47" s="201">
        <v>0.53</v>
      </c>
      <c r="X47" s="201">
        <v>1.94</v>
      </c>
      <c r="Y47" s="201">
        <v>0</v>
      </c>
      <c r="Z47" s="201">
        <v>2.9</v>
      </c>
      <c r="AA47" s="201">
        <v>1.03</v>
      </c>
      <c r="AB47" s="201">
        <v>0</v>
      </c>
      <c r="AC47" s="201">
        <v>0</v>
      </c>
      <c r="AD47" s="201">
        <v>17.8</v>
      </c>
      <c r="AE47" s="201">
        <v>0</v>
      </c>
      <c r="AF47" s="201">
        <v>0</v>
      </c>
      <c r="AG47" s="201">
        <v>52.06</v>
      </c>
      <c r="AH47" s="201">
        <v>0</v>
      </c>
      <c r="AI47" s="201">
        <v>12.53</v>
      </c>
      <c r="AJ47" s="201">
        <v>0</v>
      </c>
      <c r="AK47" s="201">
        <v>10.89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13.27</v>
      </c>
      <c r="E48" s="201">
        <v>0</v>
      </c>
      <c r="F48" s="201">
        <v>0</v>
      </c>
      <c r="G48" s="201">
        <v>21.59</v>
      </c>
      <c r="H48" s="201">
        <v>0</v>
      </c>
      <c r="I48" s="201">
        <v>0</v>
      </c>
      <c r="J48" s="201">
        <v>27.57</v>
      </c>
      <c r="K48" s="201">
        <v>4.21</v>
      </c>
      <c r="L48" s="201">
        <v>192.45</v>
      </c>
      <c r="M48" s="201">
        <v>1.05</v>
      </c>
      <c r="N48" s="201">
        <v>1.35</v>
      </c>
      <c r="O48" s="201">
        <v>0</v>
      </c>
      <c r="P48" s="201">
        <v>1.44</v>
      </c>
      <c r="Q48" s="201">
        <v>0.13</v>
      </c>
      <c r="R48" s="201">
        <v>0.48</v>
      </c>
      <c r="S48" s="201">
        <v>0.3</v>
      </c>
      <c r="T48" s="201">
        <v>0</v>
      </c>
      <c r="U48" s="201">
        <v>0.96</v>
      </c>
      <c r="V48" s="201">
        <v>0.23</v>
      </c>
      <c r="W48" s="201">
        <v>0.53</v>
      </c>
      <c r="X48" s="201">
        <v>1.94</v>
      </c>
      <c r="Y48" s="201">
        <v>0</v>
      </c>
      <c r="Z48" s="201">
        <v>2.9</v>
      </c>
      <c r="AA48" s="201">
        <v>1.03</v>
      </c>
      <c r="AB48" s="201">
        <v>0</v>
      </c>
      <c r="AC48" s="201">
        <v>0</v>
      </c>
      <c r="AD48" s="201">
        <v>17.8</v>
      </c>
      <c r="AE48" s="201">
        <v>0</v>
      </c>
      <c r="AF48" s="201">
        <v>0</v>
      </c>
      <c r="AG48" s="201">
        <v>52.06</v>
      </c>
      <c r="AH48" s="201">
        <v>0</v>
      </c>
      <c r="AI48" s="201">
        <v>12.53</v>
      </c>
      <c r="AJ48" s="201">
        <v>0</v>
      </c>
      <c r="AK48" s="201">
        <v>10.89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13.27</v>
      </c>
      <c r="E49" s="201">
        <v>0</v>
      </c>
      <c r="F49" s="201">
        <v>0</v>
      </c>
      <c r="G49" s="201">
        <v>21.59</v>
      </c>
      <c r="H49" s="201">
        <v>0</v>
      </c>
      <c r="I49" s="201">
        <v>0</v>
      </c>
      <c r="J49" s="201">
        <v>27.57</v>
      </c>
      <c r="K49" s="201">
        <v>4.21</v>
      </c>
      <c r="L49" s="201">
        <v>207.86</v>
      </c>
      <c r="M49" s="201">
        <v>1.05</v>
      </c>
      <c r="N49" s="201">
        <v>1.35</v>
      </c>
      <c r="O49" s="201">
        <v>0</v>
      </c>
      <c r="P49" s="201">
        <v>1.44</v>
      </c>
      <c r="Q49" s="201">
        <v>0.13</v>
      </c>
      <c r="R49" s="201">
        <v>0.48</v>
      </c>
      <c r="S49" s="201">
        <v>0.3</v>
      </c>
      <c r="T49" s="201">
        <v>0</v>
      </c>
      <c r="U49" s="201">
        <v>0.96</v>
      </c>
      <c r="V49" s="201">
        <v>0.23</v>
      </c>
      <c r="W49" s="201">
        <v>0.53</v>
      </c>
      <c r="X49" s="201">
        <v>1.94</v>
      </c>
      <c r="Y49" s="201">
        <v>0</v>
      </c>
      <c r="Z49" s="201">
        <v>2.9</v>
      </c>
      <c r="AA49" s="201">
        <v>1.03</v>
      </c>
      <c r="AB49" s="201">
        <v>0</v>
      </c>
      <c r="AC49" s="201">
        <v>0</v>
      </c>
      <c r="AD49" s="201">
        <v>17.8</v>
      </c>
      <c r="AE49" s="201">
        <v>0</v>
      </c>
      <c r="AF49" s="201">
        <v>0</v>
      </c>
      <c r="AG49" s="201">
        <v>52.06</v>
      </c>
      <c r="AH49" s="201">
        <v>0</v>
      </c>
      <c r="AI49" s="201">
        <v>12.53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13.27</v>
      </c>
      <c r="E50" s="201">
        <v>0</v>
      </c>
      <c r="F50" s="201">
        <v>0</v>
      </c>
      <c r="G50" s="201">
        <v>21.59</v>
      </c>
      <c r="H50" s="201">
        <v>0</v>
      </c>
      <c r="I50" s="201">
        <v>0</v>
      </c>
      <c r="J50" s="201">
        <v>27.57</v>
      </c>
      <c r="K50" s="201">
        <v>4.21</v>
      </c>
      <c r="L50" s="201">
        <v>222.3</v>
      </c>
      <c r="M50" s="201">
        <v>1.05</v>
      </c>
      <c r="N50" s="201">
        <v>1.35</v>
      </c>
      <c r="O50" s="201">
        <v>0</v>
      </c>
      <c r="P50" s="201">
        <v>1.44</v>
      </c>
      <c r="Q50" s="201">
        <v>0.13</v>
      </c>
      <c r="R50" s="201">
        <v>0.48</v>
      </c>
      <c r="S50" s="201">
        <v>0.3</v>
      </c>
      <c r="T50" s="201">
        <v>0</v>
      </c>
      <c r="U50" s="201">
        <v>0.96</v>
      </c>
      <c r="V50" s="201">
        <v>0.23</v>
      </c>
      <c r="W50" s="201">
        <v>0.53</v>
      </c>
      <c r="X50" s="201">
        <v>1.94</v>
      </c>
      <c r="Y50" s="201">
        <v>0</v>
      </c>
      <c r="Z50" s="201">
        <v>2.9</v>
      </c>
      <c r="AA50" s="201">
        <v>1.03</v>
      </c>
      <c r="AB50" s="201">
        <v>0</v>
      </c>
      <c r="AC50" s="201">
        <v>0</v>
      </c>
      <c r="AD50" s="201">
        <v>17.8</v>
      </c>
      <c r="AE50" s="201">
        <v>0</v>
      </c>
      <c r="AF50" s="201">
        <v>0</v>
      </c>
      <c r="AG50" s="201">
        <v>52.06</v>
      </c>
      <c r="AH50" s="201">
        <v>0</v>
      </c>
      <c r="AI50" s="201">
        <v>12.53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13.27</v>
      </c>
      <c r="E51" s="201">
        <v>0</v>
      </c>
      <c r="F51" s="201">
        <v>0</v>
      </c>
      <c r="G51" s="201">
        <v>21.59</v>
      </c>
      <c r="H51" s="201">
        <v>0</v>
      </c>
      <c r="I51" s="201">
        <v>0</v>
      </c>
      <c r="J51" s="201">
        <v>27.57</v>
      </c>
      <c r="K51" s="201">
        <v>4.21</v>
      </c>
      <c r="L51" s="201">
        <v>242.52</v>
      </c>
      <c r="M51" s="201">
        <v>1.05</v>
      </c>
      <c r="N51" s="201">
        <v>1.35</v>
      </c>
      <c r="O51" s="201">
        <v>0</v>
      </c>
      <c r="P51" s="201">
        <v>1.44</v>
      </c>
      <c r="Q51" s="201">
        <v>0.13</v>
      </c>
      <c r="R51" s="201">
        <v>0.48</v>
      </c>
      <c r="S51" s="201">
        <v>0.3</v>
      </c>
      <c r="T51" s="201">
        <v>0</v>
      </c>
      <c r="U51" s="201">
        <v>0.96</v>
      </c>
      <c r="V51" s="201">
        <v>0.23</v>
      </c>
      <c r="W51" s="201">
        <v>0.53</v>
      </c>
      <c r="X51" s="201">
        <v>1.94</v>
      </c>
      <c r="Y51" s="201">
        <v>0</v>
      </c>
      <c r="Z51" s="201">
        <v>2.9</v>
      </c>
      <c r="AA51" s="201">
        <v>1.03</v>
      </c>
      <c r="AB51" s="201">
        <v>0</v>
      </c>
      <c r="AC51" s="201">
        <v>0</v>
      </c>
      <c r="AD51" s="201">
        <v>17.8</v>
      </c>
      <c r="AE51" s="201">
        <v>0</v>
      </c>
      <c r="AF51" s="201">
        <v>0</v>
      </c>
      <c r="AG51" s="201">
        <v>52.06</v>
      </c>
      <c r="AH51" s="201">
        <v>0</v>
      </c>
      <c r="AI51" s="201">
        <v>12.53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13.27</v>
      </c>
      <c r="E52" s="201">
        <v>0</v>
      </c>
      <c r="F52" s="201">
        <v>0</v>
      </c>
      <c r="G52" s="201">
        <v>21.59</v>
      </c>
      <c r="H52" s="201">
        <v>0</v>
      </c>
      <c r="I52" s="201">
        <v>0</v>
      </c>
      <c r="J52" s="201">
        <v>27.57</v>
      </c>
      <c r="K52" s="201">
        <v>4.21</v>
      </c>
      <c r="L52" s="201">
        <v>257.92</v>
      </c>
      <c r="M52" s="201">
        <v>1.05</v>
      </c>
      <c r="N52" s="201">
        <v>1.35</v>
      </c>
      <c r="O52" s="201">
        <v>0</v>
      </c>
      <c r="P52" s="201">
        <v>1.44</v>
      </c>
      <c r="Q52" s="201">
        <v>0.13</v>
      </c>
      <c r="R52" s="201">
        <v>0.49</v>
      </c>
      <c r="S52" s="201">
        <v>0.3</v>
      </c>
      <c r="T52" s="201">
        <v>0</v>
      </c>
      <c r="U52" s="201">
        <v>0.96</v>
      </c>
      <c r="V52" s="201">
        <v>0.23</v>
      </c>
      <c r="W52" s="201">
        <v>0.53</v>
      </c>
      <c r="X52" s="201">
        <v>1.94</v>
      </c>
      <c r="Y52" s="201">
        <v>0</v>
      </c>
      <c r="Z52" s="201">
        <v>2.9</v>
      </c>
      <c r="AA52" s="201">
        <v>1.03</v>
      </c>
      <c r="AB52" s="201">
        <v>0</v>
      </c>
      <c r="AC52" s="201">
        <v>0</v>
      </c>
      <c r="AD52" s="201">
        <v>17.8</v>
      </c>
      <c r="AE52" s="201">
        <v>0</v>
      </c>
      <c r="AF52" s="201">
        <v>0</v>
      </c>
      <c r="AG52" s="201">
        <v>52.06</v>
      </c>
      <c r="AH52" s="201">
        <v>0</v>
      </c>
      <c r="AI52" s="201">
        <v>12.53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13.27</v>
      </c>
      <c r="E53" s="201">
        <v>0</v>
      </c>
      <c r="F53" s="201">
        <v>0</v>
      </c>
      <c r="G53" s="201">
        <v>21.59</v>
      </c>
      <c r="H53" s="201">
        <v>0</v>
      </c>
      <c r="I53" s="201">
        <v>0</v>
      </c>
      <c r="J53" s="201">
        <v>27.57</v>
      </c>
      <c r="K53" s="201">
        <v>4.21</v>
      </c>
      <c r="L53" s="201">
        <v>270.92</v>
      </c>
      <c r="M53" s="201">
        <v>1.05</v>
      </c>
      <c r="N53" s="201">
        <v>1.35</v>
      </c>
      <c r="O53" s="201">
        <v>0</v>
      </c>
      <c r="P53" s="201">
        <v>1.44</v>
      </c>
      <c r="Q53" s="201">
        <v>0.13</v>
      </c>
      <c r="R53" s="201">
        <v>0.49</v>
      </c>
      <c r="S53" s="201">
        <v>0.3</v>
      </c>
      <c r="T53" s="201">
        <v>0</v>
      </c>
      <c r="U53" s="201">
        <v>0.96</v>
      </c>
      <c r="V53" s="201">
        <v>0.24</v>
      </c>
      <c r="W53" s="201">
        <v>0.53</v>
      </c>
      <c r="X53" s="201">
        <v>1.94</v>
      </c>
      <c r="Y53" s="201">
        <v>0</v>
      </c>
      <c r="Z53" s="201">
        <v>4.79</v>
      </c>
      <c r="AA53" s="201">
        <v>1.03</v>
      </c>
      <c r="AB53" s="201">
        <v>0</v>
      </c>
      <c r="AC53" s="201">
        <v>0</v>
      </c>
      <c r="AD53" s="201">
        <v>17.8</v>
      </c>
      <c r="AE53" s="201">
        <v>0</v>
      </c>
      <c r="AF53" s="201">
        <v>0</v>
      </c>
      <c r="AG53" s="201">
        <v>52.06</v>
      </c>
      <c r="AH53" s="201">
        <v>0</v>
      </c>
      <c r="AI53" s="201">
        <v>12.53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13.27</v>
      </c>
      <c r="E54" s="201">
        <v>0</v>
      </c>
      <c r="F54" s="201">
        <v>0</v>
      </c>
      <c r="G54" s="201">
        <v>21.59</v>
      </c>
      <c r="H54" s="201">
        <v>0</v>
      </c>
      <c r="I54" s="201">
        <v>0</v>
      </c>
      <c r="J54" s="201">
        <v>27.57</v>
      </c>
      <c r="K54" s="201">
        <v>4.21</v>
      </c>
      <c r="L54" s="201">
        <v>270.92</v>
      </c>
      <c r="M54" s="201">
        <v>1.05</v>
      </c>
      <c r="N54" s="201">
        <v>1.35</v>
      </c>
      <c r="O54" s="201">
        <v>0</v>
      </c>
      <c r="P54" s="201">
        <v>1.44</v>
      </c>
      <c r="Q54" s="201">
        <v>0.13</v>
      </c>
      <c r="R54" s="201">
        <v>0.49</v>
      </c>
      <c r="S54" s="201">
        <v>0.3</v>
      </c>
      <c r="T54" s="201">
        <v>0</v>
      </c>
      <c r="U54" s="201">
        <v>0.96</v>
      </c>
      <c r="V54" s="201">
        <v>0.23</v>
      </c>
      <c r="W54" s="201">
        <v>0.53</v>
      </c>
      <c r="X54" s="201">
        <v>1.94</v>
      </c>
      <c r="Y54" s="201">
        <v>0</v>
      </c>
      <c r="Z54" s="201">
        <v>0</v>
      </c>
      <c r="AA54" s="201">
        <v>1.03</v>
      </c>
      <c r="AB54" s="201">
        <v>0</v>
      </c>
      <c r="AC54" s="201">
        <v>0</v>
      </c>
      <c r="AD54" s="201">
        <v>17.8</v>
      </c>
      <c r="AE54" s="201">
        <v>0</v>
      </c>
      <c r="AF54" s="201">
        <v>0</v>
      </c>
      <c r="AG54" s="201">
        <v>52.06</v>
      </c>
      <c r="AH54" s="201">
        <v>0</v>
      </c>
      <c r="AI54" s="201">
        <v>12.53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13.27</v>
      </c>
      <c r="E55" s="201">
        <v>0</v>
      </c>
      <c r="F55" s="201">
        <v>0</v>
      </c>
      <c r="G55" s="201">
        <v>21.59</v>
      </c>
      <c r="H55" s="201">
        <v>0</v>
      </c>
      <c r="I55" s="201">
        <v>0</v>
      </c>
      <c r="J55" s="201">
        <v>27.57</v>
      </c>
      <c r="K55" s="201">
        <v>4.21</v>
      </c>
      <c r="L55" s="201">
        <v>270.92</v>
      </c>
      <c r="M55" s="201">
        <v>1.06</v>
      </c>
      <c r="N55" s="201">
        <v>1.35</v>
      </c>
      <c r="O55" s="201">
        <v>0</v>
      </c>
      <c r="P55" s="201">
        <v>1.43</v>
      </c>
      <c r="Q55" s="201">
        <v>1.57</v>
      </c>
      <c r="R55" s="201">
        <v>5.31</v>
      </c>
      <c r="S55" s="201">
        <v>3.48</v>
      </c>
      <c r="T55" s="201">
        <v>0</v>
      </c>
      <c r="U55" s="201">
        <v>0.96</v>
      </c>
      <c r="V55" s="201">
        <v>2.5099999999999998</v>
      </c>
      <c r="W55" s="201">
        <v>0.53</v>
      </c>
      <c r="X55" s="201">
        <v>1.94</v>
      </c>
      <c r="Y55" s="201">
        <v>0</v>
      </c>
      <c r="Z55" s="201">
        <v>42.77</v>
      </c>
      <c r="AA55" s="201">
        <v>19.97</v>
      </c>
      <c r="AB55" s="201">
        <v>0</v>
      </c>
      <c r="AC55" s="201">
        <v>0</v>
      </c>
      <c r="AD55" s="201">
        <v>17.8</v>
      </c>
      <c r="AE55" s="201">
        <v>0</v>
      </c>
      <c r="AF55" s="201">
        <v>0</v>
      </c>
      <c r="AG55" s="201">
        <v>52.06</v>
      </c>
      <c r="AH55" s="201">
        <v>0</v>
      </c>
      <c r="AI55" s="201">
        <v>12.53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13.27</v>
      </c>
      <c r="E56" s="201">
        <v>0</v>
      </c>
      <c r="F56" s="201">
        <v>0</v>
      </c>
      <c r="G56" s="201">
        <v>21.59</v>
      </c>
      <c r="H56" s="201">
        <v>0</v>
      </c>
      <c r="I56" s="201">
        <v>0</v>
      </c>
      <c r="J56" s="201">
        <v>27.57</v>
      </c>
      <c r="K56" s="201">
        <v>4.21</v>
      </c>
      <c r="L56" s="201">
        <v>270.92</v>
      </c>
      <c r="M56" s="201">
        <v>1.06</v>
      </c>
      <c r="N56" s="201">
        <v>1.35</v>
      </c>
      <c r="O56" s="201">
        <v>0</v>
      </c>
      <c r="P56" s="201">
        <v>1.43</v>
      </c>
      <c r="Q56" s="201">
        <v>1.57</v>
      </c>
      <c r="R56" s="201">
        <v>5.31</v>
      </c>
      <c r="S56" s="201">
        <v>3.48</v>
      </c>
      <c r="T56" s="201">
        <v>0</v>
      </c>
      <c r="U56" s="201">
        <v>0.96</v>
      </c>
      <c r="V56" s="201">
        <v>2.5099999999999998</v>
      </c>
      <c r="W56" s="201">
        <v>0.53</v>
      </c>
      <c r="X56" s="201">
        <v>1.94</v>
      </c>
      <c r="Y56" s="201">
        <v>0</v>
      </c>
      <c r="Z56" s="201">
        <v>53.62</v>
      </c>
      <c r="AA56" s="201">
        <v>19.97</v>
      </c>
      <c r="AB56" s="201">
        <v>0</v>
      </c>
      <c r="AC56" s="201">
        <v>0</v>
      </c>
      <c r="AD56" s="201">
        <v>17.8</v>
      </c>
      <c r="AE56" s="201">
        <v>0</v>
      </c>
      <c r="AF56" s="201">
        <v>0</v>
      </c>
      <c r="AG56" s="201">
        <v>52.06</v>
      </c>
      <c r="AH56" s="201">
        <v>0</v>
      </c>
      <c r="AI56" s="201">
        <v>12.53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13.27</v>
      </c>
      <c r="E57" s="201">
        <v>0</v>
      </c>
      <c r="F57" s="201">
        <v>0</v>
      </c>
      <c r="G57" s="201">
        <v>21.59</v>
      </c>
      <c r="H57" s="201">
        <v>0</v>
      </c>
      <c r="I57" s="201">
        <v>0</v>
      </c>
      <c r="J57" s="201">
        <v>27.57</v>
      </c>
      <c r="K57" s="201">
        <v>4.21</v>
      </c>
      <c r="L57" s="201">
        <v>270.92</v>
      </c>
      <c r="M57" s="201">
        <v>1.06</v>
      </c>
      <c r="N57" s="201">
        <v>1.35</v>
      </c>
      <c r="O57" s="201">
        <v>0</v>
      </c>
      <c r="P57" s="201">
        <v>1.43</v>
      </c>
      <c r="Q57" s="201">
        <v>1.57</v>
      </c>
      <c r="R57" s="201">
        <v>5.31</v>
      </c>
      <c r="S57" s="201">
        <v>3.48</v>
      </c>
      <c r="T57" s="201">
        <v>0</v>
      </c>
      <c r="U57" s="201">
        <v>0.96</v>
      </c>
      <c r="V57" s="201">
        <v>2.5099999999999998</v>
      </c>
      <c r="W57" s="201">
        <v>0.53</v>
      </c>
      <c r="X57" s="201">
        <v>1.94</v>
      </c>
      <c r="Y57" s="201">
        <v>0</v>
      </c>
      <c r="Z57" s="201">
        <v>53.62</v>
      </c>
      <c r="AA57" s="201">
        <v>19.97</v>
      </c>
      <c r="AB57" s="201">
        <v>0</v>
      </c>
      <c r="AC57" s="201">
        <v>0</v>
      </c>
      <c r="AD57" s="201">
        <v>17.8</v>
      </c>
      <c r="AE57" s="201">
        <v>0</v>
      </c>
      <c r="AF57" s="201">
        <v>0</v>
      </c>
      <c r="AG57" s="201">
        <v>52.06</v>
      </c>
      <c r="AH57" s="201">
        <v>0</v>
      </c>
      <c r="AI57" s="201">
        <v>12.53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13.27</v>
      </c>
      <c r="E58" s="201">
        <v>0</v>
      </c>
      <c r="F58" s="201">
        <v>0</v>
      </c>
      <c r="G58" s="201">
        <v>21.59</v>
      </c>
      <c r="H58" s="201">
        <v>0</v>
      </c>
      <c r="I58" s="201">
        <v>0</v>
      </c>
      <c r="J58" s="201">
        <v>27.57</v>
      </c>
      <c r="K58" s="201">
        <v>4.21</v>
      </c>
      <c r="L58" s="201">
        <v>270.92</v>
      </c>
      <c r="M58" s="201">
        <v>1.06</v>
      </c>
      <c r="N58" s="201">
        <v>1.35</v>
      </c>
      <c r="O58" s="201">
        <v>0</v>
      </c>
      <c r="P58" s="201">
        <v>1.43</v>
      </c>
      <c r="Q58" s="201">
        <v>1.57</v>
      </c>
      <c r="R58" s="201">
        <v>5.31</v>
      </c>
      <c r="S58" s="201">
        <v>3.48</v>
      </c>
      <c r="T58" s="201">
        <v>0</v>
      </c>
      <c r="U58" s="201">
        <v>0.96</v>
      </c>
      <c r="V58" s="201">
        <v>2.5099999999999998</v>
      </c>
      <c r="W58" s="201">
        <v>0.53</v>
      </c>
      <c r="X58" s="201">
        <v>1.94</v>
      </c>
      <c r="Y58" s="201">
        <v>0</v>
      </c>
      <c r="Z58" s="201">
        <v>53.62</v>
      </c>
      <c r="AA58" s="201">
        <v>19.97</v>
      </c>
      <c r="AB58" s="201">
        <v>0</v>
      </c>
      <c r="AC58" s="201">
        <v>0</v>
      </c>
      <c r="AD58" s="201">
        <v>17.8</v>
      </c>
      <c r="AE58" s="201">
        <v>0</v>
      </c>
      <c r="AF58" s="201">
        <v>0</v>
      </c>
      <c r="AG58" s="201">
        <v>52.06</v>
      </c>
      <c r="AH58" s="201">
        <v>0</v>
      </c>
      <c r="AI58" s="201">
        <v>12.53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13.27</v>
      </c>
      <c r="E59" s="201">
        <v>0</v>
      </c>
      <c r="F59" s="201">
        <v>0</v>
      </c>
      <c r="G59" s="201">
        <v>21.59</v>
      </c>
      <c r="H59" s="201">
        <v>0</v>
      </c>
      <c r="I59" s="201">
        <v>0</v>
      </c>
      <c r="J59" s="201">
        <v>27.57</v>
      </c>
      <c r="K59" s="201">
        <v>4.21</v>
      </c>
      <c r="L59" s="201">
        <v>270.92</v>
      </c>
      <c r="M59" s="201">
        <v>1.06</v>
      </c>
      <c r="N59" s="201">
        <v>1.35</v>
      </c>
      <c r="O59" s="201">
        <v>0</v>
      </c>
      <c r="P59" s="201">
        <v>1.43</v>
      </c>
      <c r="Q59" s="201">
        <v>1.57</v>
      </c>
      <c r="R59" s="201">
        <v>5.31</v>
      </c>
      <c r="S59" s="201">
        <v>3.48</v>
      </c>
      <c r="T59" s="201">
        <v>0</v>
      </c>
      <c r="U59" s="201">
        <v>0.96</v>
      </c>
      <c r="V59" s="201">
        <v>2.5099999999999998</v>
      </c>
      <c r="W59" s="201">
        <v>0.53</v>
      </c>
      <c r="X59" s="201">
        <v>1.94</v>
      </c>
      <c r="Y59" s="201">
        <v>0</v>
      </c>
      <c r="Z59" s="201">
        <v>29.55</v>
      </c>
      <c r="AA59" s="201">
        <v>19.97</v>
      </c>
      <c r="AB59" s="201">
        <v>0</v>
      </c>
      <c r="AC59" s="201">
        <v>0</v>
      </c>
      <c r="AD59" s="201">
        <v>17.8</v>
      </c>
      <c r="AE59" s="201">
        <v>0</v>
      </c>
      <c r="AF59" s="201">
        <v>0</v>
      </c>
      <c r="AG59" s="201">
        <v>52.06</v>
      </c>
      <c r="AH59" s="201">
        <v>0</v>
      </c>
      <c r="AI59" s="201">
        <v>12.53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13.27</v>
      </c>
      <c r="E60" s="201">
        <v>0</v>
      </c>
      <c r="F60" s="201">
        <v>0</v>
      </c>
      <c r="G60" s="201">
        <v>21.59</v>
      </c>
      <c r="H60" s="201">
        <v>0</v>
      </c>
      <c r="I60" s="201">
        <v>0</v>
      </c>
      <c r="J60" s="201">
        <v>27.57</v>
      </c>
      <c r="K60" s="201">
        <v>4.21</v>
      </c>
      <c r="L60" s="201">
        <v>270.92</v>
      </c>
      <c r="M60" s="201">
        <v>1.06</v>
      </c>
      <c r="N60" s="201">
        <v>1.35</v>
      </c>
      <c r="O60" s="201">
        <v>0</v>
      </c>
      <c r="P60" s="201">
        <v>1.43</v>
      </c>
      <c r="Q60" s="201">
        <v>1.57</v>
      </c>
      <c r="R60" s="201">
        <v>5.31</v>
      </c>
      <c r="S60" s="201">
        <v>3.48</v>
      </c>
      <c r="T60" s="201">
        <v>0</v>
      </c>
      <c r="U60" s="201">
        <v>0.96</v>
      </c>
      <c r="V60" s="201">
        <v>2.5099999999999998</v>
      </c>
      <c r="W60" s="201">
        <v>0.53</v>
      </c>
      <c r="X60" s="201">
        <v>1.94</v>
      </c>
      <c r="Y60" s="201">
        <v>0</v>
      </c>
      <c r="Z60" s="201">
        <v>29.55</v>
      </c>
      <c r="AA60" s="201">
        <v>19.97</v>
      </c>
      <c r="AB60" s="201">
        <v>0</v>
      </c>
      <c r="AC60" s="201">
        <v>0</v>
      </c>
      <c r="AD60" s="201">
        <v>17.8</v>
      </c>
      <c r="AE60" s="201">
        <v>0</v>
      </c>
      <c r="AF60" s="201">
        <v>0</v>
      </c>
      <c r="AG60" s="201">
        <v>52.06</v>
      </c>
      <c r="AH60" s="201">
        <v>0</v>
      </c>
      <c r="AI60" s="201">
        <v>12.53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13.27</v>
      </c>
      <c r="E61" s="201">
        <v>0</v>
      </c>
      <c r="F61" s="201">
        <v>0</v>
      </c>
      <c r="G61" s="201">
        <v>21.59</v>
      </c>
      <c r="H61" s="201">
        <v>0</v>
      </c>
      <c r="I61" s="201">
        <v>0</v>
      </c>
      <c r="J61" s="201">
        <v>27.57</v>
      </c>
      <c r="K61" s="201">
        <v>4.21</v>
      </c>
      <c r="L61" s="201">
        <v>270.92</v>
      </c>
      <c r="M61" s="201">
        <v>1.06</v>
      </c>
      <c r="N61" s="201">
        <v>1.35</v>
      </c>
      <c r="O61" s="201">
        <v>0</v>
      </c>
      <c r="P61" s="201">
        <v>1.43</v>
      </c>
      <c r="Q61" s="201">
        <v>1.57</v>
      </c>
      <c r="R61" s="201">
        <v>5.31</v>
      </c>
      <c r="S61" s="201">
        <v>3.48</v>
      </c>
      <c r="T61" s="201">
        <v>0</v>
      </c>
      <c r="U61" s="201">
        <v>0.96</v>
      </c>
      <c r="V61" s="201">
        <v>2.5099999999999998</v>
      </c>
      <c r="W61" s="201">
        <v>0.53</v>
      </c>
      <c r="X61" s="201">
        <v>1.94</v>
      </c>
      <c r="Y61" s="201">
        <v>0</v>
      </c>
      <c r="Z61" s="201">
        <v>29.89</v>
      </c>
      <c r="AA61" s="201">
        <v>19.97</v>
      </c>
      <c r="AB61" s="201">
        <v>0</v>
      </c>
      <c r="AC61" s="201">
        <v>0</v>
      </c>
      <c r="AD61" s="201">
        <v>17.8</v>
      </c>
      <c r="AE61" s="201">
        <v>0</v>
      </c>
      <c r="AF61" s="201">
        <v>0</v>
      </c>
      <c r="AG61" s="201">
        <v>52.06</v>
      </c>
      <c r="AH61" s="201">
        <v>0</v>
      </c>
      <c r="AI61" s="201">
        <v>12.53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13.27</v>
      </c>
      <c r="E62" s="201">
        <v>0</v>
      </c>
      <c r="F62" s="201">
        <v>0</v>
      </c>
      <c r="G62" s="201">
        <v>21.59</v>
      </c>
      <c r="H62" s="201">
        <v>0</v>
      </c>
      <c r="I62" s="201">
        <v>0</v>
      </c>
      <c r="J62" s="201">
        <v>27.57</v>
      </c>
      <c r="K62" s="201">
        <v>4.21</v>
      </c>
      <c r="L62" s="201">
        <v>270.92</v>
      </c>
      <c r="M62" s="201">
        <v>1.06</v>
      </c>
      <c r="N62" s="201">
        <v>1.35</v>
      </c>
      <c r="O62" s="201">
        <v>0</v>
      </c>
      <c r="P62" s="201">
        <v>1.43</v>
      </c>
      <c r="Q62" s="201">
        <v>1.57</v>
      </c>
      <c r="R62" s="201">
        <v>5.31</v>
      </c>
      <c r="S62" s="201">
        <v>3.48</v>
      </c>
      <c r="T62" s="201">
        <v>0</v>
      </c>
      <c r="U62" s="201">
        <v>0.96</v>
      </c>
      <c r="V62" s="201">
        <v>2.5099999999999998</v>
      </c>
      <c r="W62" s="201">
        <v>0.53</v>
      </c>
      <c r="X62" s="201">
        <v>1.94</v>
      </c>
      <c r="Y62" s="201">
        <v>0</v>
      </c>
      <c r="Z62" s="201">
        <v>29.89</v>
      </c>
      <c r="AA62" s="201">
        <v>19.97</v>
      </c>
      <c r="AB62" s="201">
        <v>0</v>
      </c>
      <c r="AC62" s="201">
        <v>0</v>
      </c>
      <c r="AD62" s="201">
        <v>17.8</v>
      </c>
      <c r="AE62" s="201">
        <v>0</v>
      </c>
      <c r="AF62" s="201">
        <v>0</v>
      </c>
      <c r="AG62" s="201">
        <v>52.06</v>
      </c>
      <c r="AH62" s="201">
        <v>0</v>
      </c>
      <c r="AI62" s="201">
        <v>12.53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13.27</v>
      </c>
      <c r="E63" s="201">
        <v>0</v>
      </c>
      <c r="F63" s="201">
        <v>0</v>
      </c>
      <c r="G63" s="201">
        <v>21.59</v>
      </c>
      <c r="H63" s="201">
        <v>0</v>
      </c>
      <c r="I63" s="201">
        <v>0</v>
      </c>
      <c r="J63" s="201">
        <v>27.57</v>
      </c>
      <c r="K63" s="201">
        <v>4.21</v>
      </c>
      <c r="L63" s="201">
        <v>271.02</v>
      </c>
      <c r="M63" s="201">
        <v>1.05</v>
      </c>
      <c r="N63" s="201">
        <v>1.35</v>
      </c>
      <c r="O63" s="201">
        <v>0</v>
      </c>
      <c r="P63" s="201">
        <v>1.44</v>
      </c>
      <c r="Q63" s="201">
        <v>1.43</v>
      </c>
      <c r="R63" s="201">
        <v>5.31</v>
      </c>
      <c r="S63" s="201">
        <v>3.29</v>
      </c>
      <c r="T63" s="201">
        <v>0</v>
      </c>
      <c r="U63" s="201">
        <v>0.96</v>
      </c>
      <c r="V63" s="201">
        <v>0.24</v>
      </c>
      <c r="W63" s="201">
        <v>0.53</v>
      </c>
      <c r="X63" s="201">
        <v>1.94</v>
      </c>
      <c r="Y63" s="201">
        <v>0</v>
      </c>
      <c r="Z63" s="201">
        <v>4.88</v>
      </c>
      <c r="AA63" s="201">
        <v>20.190000000000001</v>
      </c>
      <c r="AB63" s="201">
        <v>0</v>
      </c>
      <c r="AC63" s="201">
        <v>0</v>
      </c>
      <c r="AD63" s="201">
        <v>17.8</v>
      </c>
      <c r="AE63" s="201">
        <v>0</v>
      </c>
      <c r="AF63" s="201">
        <v>0</v>
      </c>
      <c r="AG63" s="201">
        <v>52.06</v>
      </c>
      <c r="AH63" s="201">
        <v>0</v>
      </c>
      <c r="AI63" s="201">
        <v>12.53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13.27</v>
      </c>
      <c r="E64" s="201">
        <v>0</v>
      </c>
      <c r="F64" s="201">
        <v>0</v>
      </c>
      <c r="G64" s="201">
        <v>21.59</v>
      </c>
      <c r="H64" s="201">
        <v>0</v>
      </c>
      <c r="I64" s="201">
        <v>0</v>
      </c>
      <c r="J64" s="201">
        <v>27.57</v>
      </c>
      <c r="K64" s="201">
        <v>4.21</v>
      </c>
      <c r="L64" s="201">
        <v>271.02</v>
      </c>
      <c r="M64" s="201">
        <v>1.05</v>
      </c>
      <c r="N64" s="201">
        <v>1.35</v>
      </c>
      <c r="O64" s="201">
        <v>0</v>
      </c>
      <c r="P64" s="201">
        <v>1.44</v>
      </c>
      <c r="Q64" s="201">
        <v>1.43</v>
      </c>
      <c r="R64" s="201">
        <v>5.31</v>
      </c>
      <c r="S64" s="201">
        <v>3.29</v>
      </c>
      <c r="T64" s="201">
        <v>0</v>
      </c>
      <c r="U64" s="201">
        <v>0.96</v>
      </c>
      <c r="V64" s="201">
        <v>0.24</v>
      </c>
      <c r="W64" s="201">
        <v>0.53</v>
      </c>
      <c r="X64" s="201">
        <v>1.94</v>
      </c>
      <c r="Y64" s="201">
        <v>0</v>
      </c>
      <c r="Z64" s="201">
        <v>4.88</v>
      </c>
      <c r="AA64" s="201">
        <v>20.190000000000001</v>
      </c>
      <c r="AB64" s="201">
        <v>0</v>
      </c>
      <c r="AC64" s="201">
        <v>0</v>
      </c>
      <c r="AD64" s="201">
        <v>17.8</v>
      </c>
      <c r="AE64" s="201">
        <v>0</v>
      </c>
      <c r="AF64" s="201">
        <v>0</v>
      </c>
      <c r="AG64" s="201">
        <v>52.06</v>
      </c>
      <c r="AH64" s="201">
        <v>0</v>
      </c>
      <c r="AI64" s="201">
        <v>12.53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13.27</v>
      </c>
      <c r="E65" s="201">
        <v>0</v>
      </c>
      <c r="F65" s="201">
        <v>0</v>
      </c>
      <c r="G65" s="201">
        <v>21.59</v>
      </c>
      <c r="H65" s="201">
        <v>0</v>
      </c>
      <c r="I65" s="201">
        <v>0</v>
      </c>
      <c r="J65" s="201">
        <v>27.57</v>
      </c>
      <c r="K65" s="201">
        <v>4.21</v>
      </c>
      <c r="L65" s="201">
        <v>271.02</v>
      </c>
      <c r="M65" s="201">
        <v>1.05</v>
      </c>
      <c r="N65" s="201">
        <v>1.35</v>
      </c>
      <c r="O65" s="201">
        <v>0</v>
      </c>
      <c r="P65" s="201">
        <v>1.44</v>
      </c>
      <c r="Q65" s="201">
        <v>1.43</v>
      </c>
      <c r="R65" s="201">
        <v>5.31</v>
      </c>
      <c r="S65" s="201">
        <v>3.29</v>
      </c>
      <c r="T65" s="201">
        <v>0</v>
      </c>
      <c r="U65" s="201">
        <v>0.96</v>
      </c>
      <c r="V65" s="201">
        <v>0.24</v>
      </c>
      <c r="W65" s="201">
        <v>0.53</v>
      </c>
      <c r="X65" s="201">
        <v>1.94</v>
      </c>
      <c r="Y65" s="201">
        <v>0</v>
      </c>
      <c r="Z65" s="201">
        <v>29.56</v>
      </c>
      <c r="AA65" s="201">
        <v>19.97</v>
      </c>
      <c r="AB65" s="201">
        <v>0</v>
      </c>
      <c r="AC65" s="201">
        <v>0</v>
      </c>
      <c r="AD65" s="201">
        <v>17.8</v>
      </c>
      <c r="AE65" s="201">
        <v>0</v>
      </c>
      <c r="AF65" s="201">
        <v>0</v>
      </c>
      <c r="AG65" s="201">
        <v>52.06</v>
      </c>
      <c r="AH65" s="201">
        <v>0</v>
      </c>
      <c r="AI65" s="201">
        <v>12.53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13.27</v>
      </c>
      <c r="E66" s="201">
        <v>0</v>
      </c>
      <c r="F66" s="201">
        <v>0</v>
      </c>
      <c r="G66" s="201">
        <v>21.59</v>
      </c>
      <c r="H66" s="201">
        <v>0</v>
      </c>
      <c r="I66" s="201">
        <v>0</v>
      </c>
      <c r="J66" s="201">
        <v>27.57</v>
      </c>
      <c r="K66" s="201">
        <v>4.21</v>
      </c>
      <c r="L66" s="201">
        <v>271.02</v>
      </c>
      <c r="M66" s="201">
        <v>1.05</v>
      </c>
      <c r="N66" s="201">
        <v>1.35</v>
      </c>
      <c r="O66" s="201">
        <v>0</v>
      </c>
      <c r="P66" s="201">
        <v>1.44</v>
      </c>
      <c r="Q66" s="201">
        <v>1.43</v>
      </c>
      <c r="R66" s="201">
        <v>5.31</v>
      </c>
      <c r="S66" s="201">
        <v>3.29</v>
      </c>
      <c r="T66" s="201">
        <v>0</v>
      </c>
      <c r="U66" s="201">
        <v>0.96</v>
      </c>
      <c r="V66" s="201">
        <v>0.24</v>
      </c>
      <c r="W66" s="201">
        <v>0.53</v>
      </c>
      <c r="X66" s="201">
        <v>1.94</v>
      </c>
      <c r="Y66" s="201">
        <v>0</v>
      </c>
      <c r="Z66" s="201">
        <v>29.56</v>
      </c>
      <c r="AA66" s="201">
        <v>19.97</v>
      </c>
      <c r="AB66" s="201">
        <v>0</v>
      </c>
      <c r="AC66" s="201">
        <v>0</v>
      </c>
      <c r="AD66" s="201">
        <v>17.8</v>
      </c>
      <c r="AE66" s="201">
        <v>0</v>
      </c>
      <c r="AF66" s="201">
        <v>0</v>
      </c>
      <c r="AG66" s="201">
        <v>52.06</v>
      </c>
      <c r="AH66" s="201">
        <v>0</v>
      </c>
      <c r="AI66" s="201">
        <v>12.53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13.27</v>
      </c>
      <c r="E67" s="201">
        <v>0</v>
      </c>
      <c r="F67" s="201">
        <v>0</v>
      </c>
      <c r="G67" s="201">
        <v>21.59</v>
      </c>
      <c r="H67" s="201">
        <v>0</v>
      </c>
      <c r="I67" s="201">
        <v>0</v>
      </c>
      <c r="J67" s="201">
        <v>27.57</v>
      </c>
      <c r="K67" s="201">
        <v>4.21</v>
      </c>
      <c r="L67" s="201">
        <v>271.02</v>
      </c>
      <c r="M67" s="201">
        <v>1.05</v>
      </c>
      <c r="N67" s="201">
        <v>1.35</v>
      </c>
      <c r="O67" s="201">
        <v>0</v>
      </c>
      <c r="P67" s="201">
        <v>1.44</v>
      </c>
      <c r="Q67" s="201">
        <v>1.43</v>
      </c>
      <c r="R67" s="201">
        <v>0.64</v>
      </c>
      <c r="S67" s="201">
        <v>3.29</v>
      </c>
      <c r="T67" s="201">
        <v>0</v>
      </c>
      <c r="U67" s="201">
        <v>0.96</v>
      </c>
      <c r="V67" s="201">
        <v>0.24</v>
      </c>
      <c r="W67" s="201">
        <v>0.53</v>
      </c>
      <c r="X67" s="201">
        <v>1.94</v>
      </c>
      <c r="Y67" s="201">
        <v>0</v>
      </c>
      <c r="Z67" s="201">
        <v>2.9</v>
      </c>
      <c r="AA67" s="201">
        <v>19.97</v>
      </c>
      <c r="AB67" s="201">
        <v>0</v>
      </c>
      <c r="AC67" s="201">
        <v>0</v>
      </c>
      <c r="AD67" s="201">
        <v>17.8</v>
      </c>
      <c r="AE67" s="201">
        <v>0</v>
      </c>
      <c r="AF67" s="201">
        <v>0</v>
      </c>
      <c r="AG67" s="201">
        <v>52.06</v>
      </c>
      <c r="AH67" s="201">
        <v>0</v>
      </c>
      <c r="AI67" s="201">
        <v>12.53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13.27</v>
      </c>
      <c r="E68" s="201">
        <v>0</v>
      </c>
      <c r="F68" s="201">
        <v>0</v>
      </c>
      <c r="G68" s="201">
        <v>21.59</v>
      </c>
      <c r="H68" s="201">
        <v>0</v>
      </c>
      <c r="I68" s="201">
        <v>0</v>
      </c>
      <c r="J68" s="201">
        <v>27.57</v>
      </c>
      <c r="K68" s="201">
        <v>4.21</v>
      </c>
      <c r="L68" s="201">
        <v>271.02</v>
      </c>
      <c r="M68" s="201">
        <v>1.05</v>
      </c>
      <c r="N68" s="201">
        <v>1.35</v>
      </c>
      <c r="O68" s="201">
        <v>0</v>
      </c>
      <c r="P68" s="201">
        <v>1.44</v>
      </c>
      <c r="Q68" s="201">
        <v>0.13</v>
      </c>
      <c r="R68" s="201">
        <v>0.49</v>
      </c>
      <c r="S68" s="201">
        <v>0.3</v>
      </c>
      <c r="T68" s="201">
        <v>0</v>
      </c>
      <c r="U68" s="201">
        <v>0.96</v>
      </c>
      <c r="V68" s="201">
        <v>0.23</v>
      </c>
      <c r="W68" s="201">
        <v>0.53</v>
      </c>
      <c r="X68" s="201">
        <v>1.94</v>
      </c>
      <c r="Y68" s="201">
        <v>0</v>
      </c>
      <c r="Z68" s="201">
        <v>2.9</v>
      </c>
      <c r="AA68" s="201">
        <v>1.03</v>
      </c>
      <c r="AB68" s="201">
        <v>0</v>
      </c>
      <c r="AC68" s="201">
        <v>0</v>
      </c>
      <c r="AD68" s="201">
        <v>17.8</v>
      </c>
      <c r="AE68" s="201">
        <v>0</v>
      </c>
      <c r="AF68" s="201">
        <v>0</v>
      </c>
      <c r="AG68" s="201">
        <v>52.06</v>
      </c>
      <c r="AH68" s="201">
        <v>0</v>
      </c>
      <c r="AI68" s="201">
        <v>12.53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13.27</v>
      </c>
      <c r="E69" s="201">
        <v>0</v>
      </c>
      <c r="F69" s="201">
        <v>0</v>
      </c>
      <c r="G69" s="201">
        <v>21.59</v>
      </c>
      <c r="H69" s="201">
        <v>0</v>
      </c>
      <c r="I69" s="201">
        <v>0</v>
      </c>
      <c r="J69" s="201">
        <v>27.57</v>
      </c>
      <c r="K69" s="201">
        <v>4.21</v>
      </c>
      <c r="L69" s="201">
        <v>271.02</v>
      </c>
      <c r="M69" s="201">
        <v>1.05</v>
      </c>
      <c r="N69" s="201">
        <v>1.35</v>
      </c>
      <c r="O69" s="201">
        <v>0</v>
      </c>
      <c r="P69" s="201">
        <v>1.44</v>
      </c>
      <c r="Q69" s="201">
        <v>0.13</v>
      </c>
      <c r="R69" s="201">
        <v>0.49</v>
      </c>
      <c r="S69" s="201">
        <v>0.3</v>
      </c>
      <c r="T69" s="201">
        <v>0</v>
      </c>
      <c r="U69" s="201">
        <v>0.96</v>
      </c>
      <c r="V69" s="201">
        <v>0.23</v>
      </c>
      <c r="W69" s="201">
        <v>0.53</v>
      </c>
      <c r="X69" s="201">
        <v>1.94</v>
      </c>
      <c r="Y69" s="201">
        <v>0</v>
      </c>
      <c r="Z69" s="201">
        <v>2.9</v>
      </c>
      <c r="AA69" s="201">
        <v>1.03</v>
      </c>
      <c r="AB69" s="201">
        <v>0</v>
      </c>
      <c r="AC69" s="201">
        <v>0</v>
      </c>
      <c r="AD69" s="201">
        <v>17.8</v>
      </c>
      <c r="AE69" s="201">
        <v>0</v>
      </c>
      <c r="AF69" s="201">
        <v>0</v>
      </c>
      <c r="AG69" s="201">
        <v>52.06</v>
      </c>
      <c r="AH69" s="201">
        <v>0</v>
      </c>
      <c r="AI69" s="201">
        <v>12.53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13.27</v>
      </c>
      <c r="E70" s="201">
        <v>0</v>
      </c>
      <c r="F70" s="201">
        <v>0</v>
      </c>
      <c r="G70" s="201">
        <v>21.59</v>
      </c>
      <c r="H70" s="201">
        <v>0</v>
      </c>
      <c r="I70" s="201">
        <v>0</v>
      </c>
      <c r="J70" s="201">
        <v>27.57</v>
      </c>
      <c r="K70" s="201">
        <v>4.21</v>
      </c>
      <c r="L70" s="201">
        <v>272.36</v>
      </c>
      <c r="M70" s="201">
        <v>1.05</v>
      </c>
      <c r="N70" s="201">
        <v>1.35</v>
      </c>
      <c r="O70" s="201">
        <v>0</v>
      </c>
      <c r="P70" s="201">
        <v>1.44</v>
      </c>
      <c r="Q70" s="201">
        <v>0.13</v>
      </c>
      <c r="R70" s="201">
        <v>0.48</v>
      </c>
      <c r="S70" s="201">
        <v>0.3</v>
      </c>
      <c r="T70" s="201">
        <v>0</v>
      </c>
      <c r="U70" s="201">
        <v>0.96</v>
      </c>
      <c r="V70" s="201">
        <v>0.23</v>
      </c>
      <c r="W70" s="201">
        <v>0.53</v>
      </c>
      <c r="X70" s="201">
        <v>1.94</v>
      </c>
      <c r="Y70" s="201">
        <v>0</v>
      </c>
      <c r="Z70" s="201">
        <v>2.9</v>
      </c>
      <c r="AA70" s="201">
        <v>1.03</v>
      </c>
      <c r="AB70" s="201">
        <v>0</v>
      </c>
      <c r="AC70" s="201">
        <v>0</v>
      </c>
      <c r="AD70" s="201">
        <v>17.8</v>
      </c>
      <c r="AE70" s="201">
        <v>0</v>
      </c>
      <c r="AF70" s="201">
        <v>0</v>
      </c>
      <c r="AG70" s="201">
        <v>52.06</v>
      </c>
      <c r="AH70" s="201">
        <v>0</v>
      </c>
      <c r="AI70" s="201">
        <v>12.53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13.27</v>
      </c>
      <c r="E71" s="201">
        <v>0</v>
      </c>
      <c r="F71" s="201">
        <v>0</v>
      </c>
      <c r="G71" s="201">
        <v>21.59</v>
      </c>
      <c r="H71" s="201">
        <v>0</v>
      </c>
      <c r="I71" s="201">
        <v>0</v>
      </c>
      <c r="J71" s="201">
        <v>27.57</v>
      </c>
      <c r="K71" s="201">
        <v>4.21</v>
      </c>
      <c r="L71" s="201">
        <v>241.55</v>
      </c>
      <c r="M71" s="201">
        <v>1.05</v>
      </c>
      <c r="N71" s="201">
        <v>1.35</v>
      </c>
      <c r="O71" s="201">
        <v>0</v>
      </c>
      <c r="P71" s="201">
        <v>1.44</v>
      </c>
      <c r="Q71" s="201">
        <v>0.13</v>
      </c>
      <c r="R71" s="201">
        <v>0.48</v>
      </c>
      <c r="S71" s="201">
        <v>0.3</v>
      </c>
      <c r="T71" s="201">
        <v>0</v>
      </c>
      <c r="U71" s="201">
        <v>0.96</v>
      </c>
      <c r="V71" s="201">
        <v>0.23</v>
      </c>
      <c r="W71" s="201">
        <v>0.53</v>
      </c>
      <c r="X71" s="201">
        <v>1.94</v>
      </c>
      <c r="Y71" s="201">
        <v>0</v>
      </c>
      <c r="Z71" s="201">
        <v>2.9</v>
      </c>
      <c r="AA71" s="201">
        <v>1.03</v>
      </c>
      <c r="AB71" s="201">
        <v>0</v>
      </c>
      <c r="AC71" s="201">
        <v>0</v>
      </c>
      <c r="AD71" s="201">
        <v>17.8</v>
      </c>
      <c r="AE71" s="201">
        <v>0</v>
      </c>
      <c r="AF71" s="201">
        <v>0</v>
      </c>
      <c r="AG71" s="201">
        <v>52.06</v>
      </c>
      <c r="AH71" s="201">
        <v>0</v>
      </c>
      <c r="AI71" s="201">
        <v>12.53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13.27</v>
      </c>
      <c r="E72" s="201">
        <v>0</v>
      </c>
      <c r="F72" s="201">
        <v>0</v>
      </c>
      <c r="G72" s="201">
        <v>21.59</v>
      </c>
      <c r="H72" s="201">
        <v>0</v>
      </c>
      <c r="I72" s="201">
        <v>0</v>
      </c>
      <c r="J72" s="201">
        <v>27.57</v>
      </c>
      <c r="K72" s="201">
        <v>4.21</v>
      </c>
      <c r="L72" s="201">
        <v>204.97</v>
      </c>
      <c r="M72" s="201">
        <v>1.05</v>
      </c>
      <c r="N72" s="201">
        <v>1.35</v>
      </c>
      <c r="O72" s="201">
        <v>0</v>
      </c>
      <c r="P72" s="201">
        <v>1.44</v>
      </c>
      <c r="Q72" s="201">
        <v>0.13</v>
      </c>
      <c r="R72" s="201">
        <v>0.48</v>
      </c>
      <c r="S72" s="201">
        <v>0.3</v>
      </c>
      <c r="T72" s="201">
        <v>0</v>
      </c>
      <c r="U72" s="201">
        <v>0.96</v>
      </c>
      <c r="V72" s="201">
        <v>0.23</v>
      </c>
      <c r="W72" s="201">
        <v>0.53</v>
      </c>
      <c r="X72" s="201">
        <v>1.94</v>
      </c>
      <c r="Y72" s="201">
        <v>0</v>
      </c>
      <c r="Z72" s="201">
        <v>2.9</v>
      </c>
      <c r="AA72" s="201">
        <v>1.03</v>
      </c>
      <c r="AB72" s="201">
        <v>0</v>
      </c>
      <c r="AC72" s="201">
        <v>0</v>
      </c>
      <c r="AD72" s="201">
        <v>17.8</v>
      </c>
      <c r="AE72" s="201">
        <v>0</v>
      </c>
      <c r="AF72" s="201">
        <v>0</v>
      </c>
      <c r="AG72" s="201">
        <v>52.06</v>
      </c>
      <c r="AH72" s="201">
        <v>0</v>
      </c>
      <c r="AI72" s="201">
        <v>12.53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13.4</v>
      </c>
      <c r="E73" s="201">
        <v>0</v>
      </c>
      <c r="F73" s="201">
        <v>0</v>
      </c>
      <c r="G73" s="201">
        <v>21.59</v>
      </c>
      <c r="H73" s="201">
        <v>0</v>
      </c>
      <c r="I73" s="201">
        <v>0</v>
      </c>
      <c r="J73" s="201">
        <v>27.57</v>
      </c>
      <c r="K73" s="201">
        <v>4.21</v>
      </c>
      <c r="L73" s="201">
        <v>204.97</v>
      </c>
      <c r="M73" s="201">
        <v>1.05</v>
      </c>
      <c r="N73" s="201">
        <v>5.19</v>
      </c>
      <c r="O73" s="201">
        <v>0</v>
      </c>
      <c r="P73" s="201">
        <v>1.44</v>
      </c>
      <c r="Q73" s="201">
        <v>0.13</v>
      </c>
      <c r="R73" s="201">
        <v>0.48</v>
      </c>
      <c r="S73" s="201">
        <v>0.3</v>
      </c>
      <c r="T73" s="201">
        <v>0</v>
      </c>
      <c r="U73" s="201">
        <v>0.96</v>
      </c>
      <c r="V73" s="201">
        <v>0.24</v>
      </c>
      <c r="W73" s="201">
        <v>0.53</v>
      </c>
      <c r="X73" s="201">
        <v>1.94</v>
      </c>
      <c r="Y73" s="201">
        <v>0</v>
      </c>
      <c r="Z73" s="201">
        <v>2.9</v>
      </c>
      <c r="AA73" s="201">
        <v>1.03</v>
      </c>
      <c r="AB73" s="201">
        <v>0</v>
      </c>
      <c r="AC73" s="201">
        <v>0</v>
      </c>
      <c r="AD73" s="201">
        <v>17.8</v>
      </c>
      <c r="AE73" s="201">
        <v>0</v>
      </c>
      <c r="AF73" s="201">
        <v>0</v>
      </c>
      <c r="AG73" s="201">
        <v>52.06</v>
      </c>
      <c r="AH73" s="201">
        <v>0</v>
      </c>
      <c r="AI73" s="201">
        <v>12.53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13.4</v>
      </c>
      <c r="E74" s="201">
        <v>0</v>
      </c>
      <c r="F74" s="201">
        <v>0</v>
      </c>
      <c r="G74" s="201">
        <v>21.59</v>
      </c>
      <c r="H74" s="201">
        <v>0</v>
      </c>
      <c r="I74" s="201">
        <v>0</v>
      </c>
      <c r="J74" s="201">
        <v>27.57</v>
      </c>
      <c r="K74" s="201">
        <v>4.21</v>
      </c>
      <c r="L74" s="201">
        <v>204.97</v>
      </c>
      <c r="M74" s="201">
        <v>1.05</v>
      </c>
      <c r="N74" s="201">
        <v>1.35</v>
      </c>
      <c r="O74" s="201">
        <v>0</v>
      </c>
      <c r="P74" s="201">
        <v>1.44</v>
      </c>
      <c r="Q74" s="201">
        <v>0.13</v>
      </c>
      <c r="R74" s="201">
        <v>0.48</v>
      </c>
      <c r="S74" s="201">
        <v>0.3</v>
      </c>
      <c r="T74" s="201">
        <v>0</v>
      </c>
      <c r="U74" s="201">
        <v>0.96</v>
      </c>
      <c r="V74" s="201">
        <v>0.24</v>
      </c>
      <c r="W74" s="201">
        <v>0.53</v>
      </c>
      <c r="X74" s="201">
        <v>1.94</v>
      </c>
      <c r="Y74" s="201">
        <v>0</v>
      </c>
      <c r="Z74" s="201">
        <v>2.9</v>
      </c>
      <c r="AA74" s="201">
        <v>1.03</v>
      </c>
      <c r="AB74" s="201">
        <v>0</v>
      </c>
      <c r="AC74" s="201">
        <v>0</v>
      </c>
      <c r="AD74" s="201">
        <v>17.8</v>
      </c>
      <c r="AE74" s="201">
        <v>0</v>
      </c>
      <c r="AF74" s="201">
        <v>0</v>
      </c>
      <c r="AG74" s="201">
        <v>52.06</v>
      </c>
      <c r="AH74" s="201">
        <v>0</v>
      </c>
      <c r="AI74" s="201">
        <v>12.53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13.4</v>
      </c>
      <c r="E75" s="201">
        <v>0</v>
      </c>
      <c r="F75" s="201">
        <v>0</v>
      </c>
      <c r="G75" s="201">
        <v>21.66</v>
      </c>
      <c r="H75" s="201">
        <v>0</v>
      </c>
      <c r="I75" s="201">
        <v>0</v>
      </c>
      <c r="J75" s="201">
        <v>27.57</v>
      </c>
      <c r="K75" s="201">
        <v>4.21</v>
      </c>
      <c r="L75" s="201">
        <v>174.16</v>
      </c>
      <c r="M75" s="201">
        <v>1.05</v>
      </c>
      <c r="N75" s="201">
        <v>1.35</v>
      </c>
      <c r="O75" s="201">
        <v>0</v>
      </c>
      <c r="P75" s="201">
        <v>1.44</v>
      </c>
      <c r="Q75" s="201">
        <v>0.13</v>
      </c>
      <c r="R75" s="201">
        <v>0.48</v>
      </c>
      <c r="S75" s="201">
        <v>0.3</v>
      </c>
      <c r="T75" s="201">
        <v>0</v>
      </c>
      <c r="U75" s="201">
        <v>0.96</v>
      </c>
      <c r="V75" s="201">
        <v>0.24</v>
      </c>
      <c r="W75" s="201">
        <v>0.53</v>
      </c>
      <c r="X75" s="201">
        <v>1.94</v>
      </c>
      <c r="Y75" s="201">
        <v>0</v>
      </c>
      <c r="Z75" s="201">
        <v>2.9</v>
      </c>
      <c r="AA75" s="201">
        <v>1.03</v>
      </c>
      <c r="AB75" s="201">
        <v>0</v>
      </c>
      <c r="AC75" s="201">
        <v>0</v>
      </c>
      <c r="AD75" s="201">
        <v>17.8</v>
      </c>
      <c r="AE75" s="201">
        <v>0</v>
      </c>
      <c r="AF75" s="201">
        <v>0</v>
      </c>
      <c r="AG75" s="201">
        <v>52.06</v>
      </c>
      <c r="AH75" s="201">
        <v>0</v>
      </c>
      <c r="AI75" s="201">
        <v>12.53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13.4</v>
      </c>
      <c r="E76" s="201">
        <v>0</v>
      </c>
      <c r="F76" s="201">
        <v>0</v>
      </c>
      <c r="G76" s="201">
        <v>21.66</v>
      </c>
      <c r="H76" s="201">
        <v>0</v>
      </c>
      <c r="I76" s="201">
        <v>0</v>
      </c>
      <c r="J76" s="201">
        <v>27.57</v>
      </c>
      <c r="K76" s="201">
        <v>4.21</v>
      </c>
      <c r="L76" s="201">
        <v>145.28</v>
      </c>
      <c r="M76" s="201">
        <v>1.05</v>
      </c>
      <c r="N76" s="201">
        <v>1.35</v>
      </c>
      <c r="O76" s="201">
        <v>0</v>
      </c>
      <c r="P76" s="201">
        <v>1.44</v>
      </c>
      <c r="Q76" s="201">
        <v>0.13</v>
      </c>
      <c r="R76" s="201">
        <v>0.48</v>
      </c>
      <c r="S76" s="201">
        <v>0.3</v>
      </c>
      <c r="T76" s="201">
        <v>0</v>
      </c>
      <c r="U76" s="201">
        <v>0.96</v>
      </c>
      <c r="V76" s="201">
        <v>0.24</v>
      </c>
      <c r="W76" s="201">
        <v>0.53</v>
      </c>
      <c r="X76" s="201">
        <v>1.94</v>
      </c>
      <c r="Y76" s="201">
        <v>0</v>
      </c>
      <c r="Z76" s="201">
        <v>2.9</v>
      </c>
      <c r="AA76" s="201">
        <v>1.03</v>
      </c>
      <c r="AB76" s="201">
        <v>0</v>
      </c>
      <c r="AC76" s="201">
        <v>0</v>
      </c>
      <c r="AD76" s="201">
        <v>17.8</v>
      </c>
      <c r="AE76" s="201">
        <v>0</v>
      </c>
      <c r="AF76" s="201">
        <v>0</v>
      </c>
      <c r="AG76" s="201">
        <v>52.06</v>
      </c>
      <c r="AH76" s="201">
        <v>0</v>
      </c>
      <c r="AI76" s="201">
        <v>12.53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13.4</v>
      </c>
      <c r="E77" s="201">
        <v>0</v>
      </c>
      <c r="F77" s="201">
        <v>0</v>
      </c>
      <c r="G77" s="201">
        <v>21.66</v>
      </c>
      <c r="H77" s="201">
        <v>0</v>
      </c>
      <c r="I77" s="201">
        <v>0</v>
      </c>
      <c r="J77" s="201">
        <v>27.57</v>
      </c>
      <c r="K77" s="201">
        <v>4.21</v>
      </c>
      <c r="L77" s="201">
        <v>87.52</v>
      </c>
      <c r="M77" s="201">
        <v>1.05</v>
      </c>
      <c r="N77" s="201">
        <v>1.35</v>
      </c>
      <c r="O77" s="201">
        <v>0</v>
      </c>
      <c r="P77" s="201">
        <v>1.44</v>
      </c>
      <c r="Q77" s="201">
        <v>1.43</v>
      </c>
      <c r="R77" s="201">
        <v>0.48</v>
      </c>
      <c r="S77" s="201">
        <v>3.29</v>
      </c>
      <c r="T77" s="201">
        <v>0</v>
      </c>
      <c r="U77" s="201">
        <v>0.96</v>
      </c>
      <c r="V77" s="201">
        <v>0.24</v>
      </c>
      <c r="W77" s="201">
        <v>0.53</v>
      </c>
      <c r="X77" s="201">
        <v>1.94</v>
      </c>
      <c r="Y77" s="201">
        <v>0</v>
      </c>
      <c r="Z77" s="201">
        <v>2.9</v>
      </c>
      <c r="AA77" s="201">
        <v>19.97</v>
      </c>
      <c r="AB77" s="201">
        <v>0</v>
      </c>
      <c r="AC77" s="201">
        <v>0</v>
      </c>
      <c r="AD77" s="201">
        <v>17.8</v>
      </c>
      <c r="AE77" s="201">
        <v>0</v>
      </c>
      <c r="AF77" s="201">
        <v>0</v>
      </c>
      <c r="AG77" s="201">
        <v>52.06</v>
      </c>
      <c r="AH77" s="201">
        <v>0</v>
      </c>
      <c r="AI77" s="201">
        <v>12.53</v>
      </c>
      <c r="AJ77" s="201">
        <v>0</v>
      </c>
      <c r="AK77" s="201">
        <v>12.8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13.4</v>
      </c>
      <c r="E78" s="201">
        <v>0</v>
      </c>
      <c r="F78" s="201">
        <v>0</v>
      </c>
      <c r="G78" s="201">
        <v>21.66</v>
      </c>
      <c r="H78" s="201">
        <v>0</v>
      </c>
      <c r="I78" s="201">
        <v>0</v>
      </c>
      <c r="J78" s="201">
        <v>27.57</v>
      </c>
      <c r="K78" s="201">
        <v>4.21</v>
      </c>
      <c r="L78" s="201">
        <v>21.58</v>
      </c>
      <c r="M78" s="201">
        <v>1.05</v>
      </c>
      <c r="N78" s="201">
        <v>1.35</v>
      </c>
      <c r="O78" s="201">
        <v>0</v>
      </c>
      <c r="P78" s="201">
        <v>1.44</v>
      </c>
      <c r="Q78" s="201">
        <v>0.13</v>
      </c>
      <c r="R78" s="201">
        <v>0.48</v>
      </c>
      <c r="S78" s="201">
        <v>0.3</v>
      </c>
      <c r="T78" s="201">
        <v>0</v>
      </c>
      <c r="U78" s="201">
        <v>0.96</v>
      </c>
      <c r="V78" s="201">
        <v>0.24</v>
      </c>
      <c r="W78" s="201">
        <v>0.53</v>
      </c>
      <c r="X78" s="201">
        <v>1.94</v>
      </c>
      <c r="Y78" s="201">
        <v>0</v>
      </c>
      <c r="Z78" s="201">
        <v>2.9</v>
      </c>
      <c r="AA78" s="201">
        <v>1.03</v>
      </c>
      <c r="AB78" s="201">
        <v>0</v>
      </c>
      <c r="AC78" s="201">
        <v>0</v>
      </c>
      <c r="AD78" s="201">
        <v>17.8</v>
      </c>
      <c r="AE78" s="201">
        <v>0</v>
      </c>
      <c r="AF78" s="201">
        <v>0</v>
      </c>
      <c r="AG78" s="201">
        <v>52.06</v>
      </c>
      <c r="AH78" s="201">
        <v>0</v>
      </c>
      <c r="AI78" s="201">
        <v>12.53</v>
      </c>
      <c r="AJ78" s="201">
        <v>0</v>
      </c>
      <c r="AK78" s="201">
        <v>12.8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13.4</v>
      </c>
      <c r="E79" s="201">
        <v>0</v>
      </c>
      <c r="F79" s="201">
        <v>0</v>
      </c>
      <c r="G79" s="201">
        <v>21.66</v>
      </c>
      <c r="H79" s="201">
        <v>0</v>
      </c>
      <c r="I79" s="201">
        <v>0</v>
      </c>
      <c r="J79" s="201">
        <v>27.57</v>
      </c>
      <c r="K79" s="201">
        <v>4.21</v>
      </c>
      <c r="L79" s="201">
        <v>21.58</v>
      </c>
      <c r="M79" s="201">
        <v>1.05</v>
      </c>
      <c r="N79" s="201">
        <v>1.35</v>
      </c>
      <c r="O79" s="201">
        <v>0</v>
      </c>
      <c r="P79" s="201">
        <v>1.44</v>
      </c>
      <c r="Q79" s="201">
        <v>0.13</v>
      </c>
      <c r="R79" s="201">
        <v>0.48</v>
      </c>
      <c r="S79" s="201">
        <v>0.3</v>
      </c>
      <c r="T79" s="201">
        <v>0</v>
      </c>
      <c r="U79" s="201">
        <v>0.96</v>
      </c>
      <c r="V79" s="201">
        <v>0.24</v>
      </c>
      <c r="W79" s="201">
        <v>0.53</v>
      </c>
      <c r="X79" s="201">
        <v>1.94</v>
      </c>
      <c r="Y79" s="201">
        <v>0</v>
      </c>
      <c r="Z79" s="201">
        <v>2.9</v>
      </c>
      <c r="AA79" s="201">
        <v>1.03</v>
      </c>
      <c r="AB79" s="201">
        <v>0</v>
      </c>
      <c r="AC79" s="201">
        <v>0</v>
      </c>
      <c r="AD79" s="201">
        <v>17.8</v>
      </c>
      <c r="AE79" s="201">
        <v>0</v>
      </c>
      <c r="AF79" s="201">
        <v>0</v>
      </c>
      <c r="AG79" s="201">
        <v>52.06</v>
      </c>
      <c r="AH79" s="201">
        <v>0</v>
      </c>
      <c r="AI79" s="201">
        <v>12.53</v>
      </c>
      <c r="AJ79" s="201">
        <v>0</v>
      </c>
      <c r="AK79" s="201">
        <v>12.8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13.4</v>
      </c>
      <c r="E80" s="201">
        <v>0</v>
      </c>
      <c r="F80" s="201">
        <v>0</v>
      </c>
      <c r="G80" s="201">
        <v>21.66</v>
      </c>
      <c r="H80" s="201">
        <v>0</v>
      </c>
      <c r="I80" s="201">
        <v>0</v>
      </c>
      <c r="J80" s="201">
        <v>27.57</v>
      </c>
      <c r="K80" s="201">
        <v>4.21</v>
      </c>
      <c r="L80" s="201">
        <v>21.58</v>
      </c>
      <c r="M80" s="201">
        <v>1.05</v>
      </c>
      <c r="N80" s="201">
        <v>1.35</v>
      </c>
      <c r="O80" s="201">
        <v>0</v>
      </c>
      <c r="P80" s="201">
        <v>1.44</v>
      </c>
      <c r="Q80" s="201">
        <v>0.13</v>
      </c>
      <c r="R80" s="201">
        <v>0.48</v>
      </c>
      <c r="S80" s="201">
        <v>0.3</v>
      </c>
      <c r="T80" s="201">
        <v>0</v>
      </c>
      <c r="U80" s="201">
        <v>0.96</v>
      </c>
      <c r="V80" s="201">
        <v>0.24</v>
      </c>
      <c r="W80" s="201">
        <v>0.53</v>
      </c>
      <c r="X80" s="201">
        <v>1.94</v>
      </c>
      <c r="Y80" s="201">
        <v>0</v>
      </c>
      <c r="Z80" s="201">
        <v>2.9</v>
      </c>
      <c r="AA80" s="201">
        <v>1.03</v>
      </c>
      <c r="AB80" s="201">
        <v>0</v>
      </c>
      <c r="AC80" s="201">
        <v>0</v>
      </c>
      <c r="AD80" s="201">
        <v>17.8</v>
      </c>
      <c r="AE80" s="201">
        <v>0</v>
      </c>
      <c r="AF80" s="201">
        <v>0</v>
      </c>
      <c r="AG80" s="201">
        <v>52.06</v>
      </c>
      <c r="AH80" s="201">
        <v>0</v>
      </c>
      <c r="AI80" s="201">
        <v>12.53</v>
      </c>
      <c r="AJ80" s="201">
        <v>0</v>
      </c>
      <c r="AK80" s="201">
        <v>12.8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13.27</v>
      </c>
      <c r="E81" s="201">
        <v>0</v>
      </c>
      <c r="F81" s="201">
        <v>0</v>
      </c>
      <c r="G81" s="201">
        <v>21.66</v>
      </c>
      <c r="H81" s="201">
        <v>0</v>
      </c>
      <c r="I81" s="201">
        <v>0</v>
      </c>
      <c r="J81" s="201">
        <v>27.57</v>
      </c>
      <c r="K81" s="201">
        <v>4.21</v>
      </c>
      <c r="L81" s="201">
        <v>21.58</v>
      </c>
      <c r="M81" s="201">
        <v>1.05</v>
      </c>
      <c r="N81" s="201">
        <v>1.35</v>
      </c>
      <c r="O81" s="201">
        <v>0</v>
      </c>
      <c r="P81" s="201">
        <v>1.44</v>
      </c>
      <c r="Q81" s="201">
        <v>0.13</v>
      </c>
      <c r="R81" s="201">
        <v>0.48</v>
      </c>
      <c r="S81" s="201">
        <v>0.3</v>
      </c>
      <c r="T81" s="201">
        <v>0</v>
      </c>
      <c r="U81" s="201">
        <v>0.96</v>
      </c>
      <c r="V81" s="201">
        <v>0.24</v>
      </c>
      <c r="W81" s="201">
        <v>0.53</v>
      </c>
      <c r="X81" s="201">
        <v>1.94</v>
      </c>
      <c r="Y81" s="201">
        <v>0</v>
      </c>
      <c r="Z81" s="201">
        <v>2.9</v>
      </c>
      <c r="AA81" s="201">
        <v>1.03</v>
      </c>
      <c r="AB81" s="201">
        <v>0</v>
      </c>
      <c r="AC81" s="201">
        <v>0</v>
      </c>
      <c r="AD81" s="201">
        <v>17.8</v>
      </c>
      <c r="AE81" s="201">
        <v>0</v>
      </c>
      <c r="AF81" s="201">
        <v>0</v>
      </c>
      <c r="AG81" s="201">
        <v>52.06</v>
      </c>
      <c r="AH81" s="201">
        <v>0</v>
      </c>
      <c r="AI81" s="201">
        <v>12.53</v>
      </c>
      <c r="AJ81" s="201">
        <v>0</v>
      </c>
      <c r="AK81" s="201">
        <v>12.8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13.27</v>
      </c>
      <c r="E82" s="201">
        <v>0</v>
      </c>
      <c r="F82" s="201">
        <v>0</v>
      </c>
      <c r="G82" s="201">
        <v>21.66</v>
      </c>
      <c r="H82" s="201">
        <v>0</v>
      </c>
      <c r="I82" s="201">
        <v>0</v>
      </c>
      <c r="J82" s="201">
        <v>27.57</v>
      </c>
      <c r="K82" s="201">
        <v>4.21</v>
      </c>
      <c r="L82" s="201">
        <v>97.14</v>
      </c>
      <c r="M82" s="201">
        <v>1.05</v>
      </c>
      <c r="N82" s="201">
        <v>1.35</v>
      </c>
      <c r="O82" s="201">
        <v>0</v>
      </c>
      <c r="P82" s="201">
        <v>1.44</v>
      </c>
      <c r="Q82" s="201">
        <v>1.42</v>
      </c>
      <c r="R82" s="201">
        <v>5.31</v>
      </c>
      <c r="S82" s="201">
        <v>3.29</v>
      </c>
      <c r="T82" s="201">
        <v>0</v>
      </c>
      <c r="U82" s="201">
        <v>0.96</v>
      </c>
      <c r="V82" s="201">
        <v>0.24</v>
      </c>
      <c r="W82" s="201">
        <v>0.53</v>
      </c>
      <c r="X82" s="201">
        <v>1.94</v>
      </c>
      <c r="Y82" s="201">
        <v>0</v>
      </c>
      <c r="Z82" s="201">
        <v>2.9</v>
      </c>
      <c r="AA82" s="201">
        <v>19.97</v>
      </c>
      <c r="AB82" s="201">
        <v>0</v>
      </c>
      <c r="AC82" s="201">
        <v>0</v>
      </c>
      <c r="AD82" s="201">
        <v>17.8</v>
      </c>
      <c r="AE82" s="201">
        <v>0</v>
      </c>
      <c r="AF82" s="201">
        <v>0</v>
      </c>
      <c r="AG82" s="201">
        <v>52.06</v>
      </c>
      <c r="AH82" s="201">
        <v>0</v>
      </c>
      <c r="AI82" s="201">
        <v>12.53</v>
      </c>
      <c r="AJ82" s="201">
        <v>0</v>
      </c>
      <c r="AK82" s="201">
        <v>12.8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13.27</v>
      </c>
      <c r="E83" s="201">
        <v>0</v>
      </c>
      <c r="F83" s="201">
        <v>0</v>
      </c>
      <c r="G83" s="201">
        <v>21.66</v>
      </c>
      <c r="H83" s="201">
        <v>0</v>
      </c>
      <c r="I83" s="201">
        <v>0</v>
      </c>
      <c r="J83" s="201">
        <v>27.57</v>
      </c>
      <c r="K83" s="201">
        <v>4.21</v>
      </c>
      <c r="L83" s="201">
        <v>145.28</v>
      </c>
      <c r="M83" s="201">
        <v>1.05</v>
      </c>
      <c r="N83" s="201">
        <v>1.35</v>
      </c>
      <c r="O83" s="201">
        <v>0</v>
      </c>
      <c r="P83" s="201">
        <v>1.44</v>
      </c>
      <c r="Q83" s="201">
        <v>0.13</v>
      </c>
      <c r="R83" s="201">
        <v>0.48</v>
      </c>
      <c r="S83" s="201">
        <v>0.3</v>
      </c>
      <c r="T83" s="201">
        <v>0</v>
      </c>
      <c r="U83" s="201">
        <v>0.96</v>
      </c>
      <c r="V83" s="201">
        <v>0.24</v>
      </c>
      <c r="W83" s="201">
        <v>0.53</v>
      </c>
      <c r="X83" s="201">
        <v>1.94</v>
      </c>
      <c r="Y83" s="201">
        <v>0</v>
      </c>
      <c r="Z83" s="201">
        <v>2.9</v>
      </c>
      <c r="AA83" s="201">
        <v>1.03</v>
      </c>
      <c r="AB83" s="201">
        <v>0</v>
      </c>
      <c r="AC83" s="201">
        <v>0</v>
      </c>
      <c r="AD83" s="201">
        <v>17.8</v>
      </c>
      <c r="AE83" s="201">
        <v>0</v>
      </c>
      <c r="AF83" s="201">
        <v>0</v>
      </c>
      <c r="AG83" s="201">
        <v>52.06</v>
      </c>
      <c r="AH83" s="201">
        <v>0</v>
      </c>
      <c r="AI83" s="201">
        <v>12.53</v>
      </c>
      <c r="AJ83" s="201">
        <v>0</v>
      </c>
      <c r="AK83" s="201">
        <v>12.8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13.27</v>
      </c>
      <c r="E84" s="201">
        <v>0</v>
      </c>
      <c r="F84" s="201">
        <v>0</v>
      </c>
      <c r="G84" s="201">
        <v>21.66</v>
      </c>
      <c r="H84" s="201">
        <v>0</v>
      </c>
      <c r="I84" s="201">
        <v>0</v>
      </c>
      <c r="J84" s="201">
        <v>27.57</v>
      </c>
      <c r="K84" s="201">
        <v>4.21</v>
      </c>
      <c r="L84" s="201">
        <v>203.04</v>
      </c>
      <c r="M84" s="201">
        <v>1.05</v>
      </c>
      <c r="N84" s="201">
        <v>1.35</v>
      </c>
      <c r="O84" s="201">
        <v>0</v>
      </c>
      <c r="P84" s="201">
        <v>1.44</v>
      </c>
      <c r="Q84" s="201">
        <v>0.13</v>
      </c>
      <c r="R84" s="201">
        <v>0.48</v>
      </c>
      <c r="S84" s="201">
        <v>0.3</v>
      </c>
      <c r="T84" s="201">
        <v>0</v>
      </c>
      <c r="U84" s="201">
        <v>0.96</v>
      </c>
      <c r="V84" s="201">
        <v>0.24</v>
      </c>
      <c r="W84" s="201">
        <v>0.53</v>
      </c>
      <c r="X84" s="201">
        <v>1.94</v>
      </c>
      <c r="Y84" s="201">
        <v>0</v>
      </c>
      <c r="Z84" s="201">
        <v>2.9</v>
      </c>
      <c r="AA84" s="201">
        <v>1.03</v>
      </c>
      <c r="AB84" s="201">
        <v>0</v>
      </c>
      <c r="AC84" s="201">
        <v>0</v>
      </c>
      <c r="AD84" s="201">
        <v>17.8</v>
      </c>
      <c r="AE84" s="201">
        <v>0</v>
      </c>
      <c r="AF84" s="201">
        <v>0</v>
      </c>
      <c r="AG84" s="201">
        <v>52.06</v>
      </c>
      <c r="AH84" s="201">
        <v>0</v>
      </c>
      <c r="AI84" s="201">
        <v>12.53</v>
      </c>
      <c r="AJ84" s="201">
        <v>0</v>
      </c>
      <c r="AK84" s="201">
        <v>12.8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13.27</v>
      </c>
      <c r="E85" s="201">
        <v>0</v>
      </c>
      <c r="F85" s="201">
        <v>0</v>
      </c>
      <c r="G85" s="201">
        <v>21.66</v>
      </c>
      <c r="H85" s="201">
        <v>0</v>
      </c>
      <c r="I85" s="201">
        <v>0</v>
      </c>
      <c r="J85" s="201">
        <v>27.57</v>
      </c>
      <c r="K85" s="201">
        <v>4.21</v>
      </c>
      <c r="L85" s="201">
        <v>241.55</v>
      </c>
      <c r="M85" s="201">
        <v>1.05</v>
      </c>
      <c r="N85" s="201">
        <v>1.35</v>
      </c>
      <c r="O85" s="201">
        <v>0</v>
      </c>
      <c r="P85" s="201">
        <v>1.44</v>
      </c>
      <c r="Q85" s="201">
        <v>0.13</v>
      </c>
      <c r="R85" s="201">
        <v>0.48</v>
      </c>
      <c r="S85" s="201">
        <v>0.3</v>
      </c>
      <c r="T85" s="201">
        <v>0</v>
      </c>
      <c r="U85" s="201">
        <v>0.96</v>
      </c>
      <c r="V85" s="201">
        <v>0.16</v>
      </c>
      <c r="W85" s="201">
        <v>0.53</v>
      </c>
      <c r="X85" s="201">
        <v>1.94</v>
      </c>
      <c r="Y85" s="201">
        <v>0</v>
      </c>
      <c r="Z85" s="201">
        <v>2.9</v>
      </c>
      <c r="AA85" s="201">
        <v>1.03</v>
      </c>
      <c r="AB85" s="201">
        <v>0</v>
      </c>
      <c r="AC85" s="201">
        <v>0</v>
      </c>
      <c r="AD85" s="201">
        <v>17.8</v>
      </c>
      <c r="AE85" s="201">
        <v>0</v>
      </c>
      <c r="AF85" s="201">
        <v>0</v>
      </c>
      <c r="AG85" s="201">
        <v>52.06</v>
      </c>
      <c r="AH85" s="201">
        <v>0</v>
      </c>
      <c r="AI85" s="201">
        <v>12.53</v>
      </c>
      <c r="AJ85" s="201">
        <v>0</v>
      </c>
      <c r="AK85" s="201">
        <v>12.8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13.27</v>
      </c>
      <c r="E86" s="201">
        <v>0</v>
      </c>
      <c r="F86" s="201">
        <v>0</v>
      </c>
      <c r="G86" s="201">
        <v>21.66</v>
      </c>
      <c r="H86" s="201">
        <v>0</v>
      </c>
      <c r="I86" s="201">
        <v>0</v>
      </c>
      <c r="J86" s="201">
        <v>27.57</v>
      </c>
      <c r="K86" s="201">
        <v>4.21</v>
      </c>
      <c r="L86" s="201">
        <v>272.36</v>
      </c>
      <c r="M86" s="201">
        <v>1.05</v>
      </c>
      <c r="N86" s="201">
        <v>1.35</v>
      </c>
      <c r="O86" s="201">
        <v>0</v>
      </c>
      <c r="P86" s="201">
        <v>1.44</v>
      </c>
      <c r="Q86" s="201">
        <v>0.13</v>
      </c>
      <c r="R86" s="201">
        <v>0.48</v>
      </c>
      <c r="S86" s="201">
        <v>0.3</v>
      </c>
      <c r="T86" s="201">
        <v>0</v>
      </c>
      <c r="U86" s="201">
        <v>0.96</v>
      </c>
      <c r="V86" s="201">
        <v>0.16</v>
      </c>
      <c r="W86" s="201">
        <v>0.53</v>
      </c>
      <c r="X86" s="201">
        <v>1.94</v>
      </c>
      <c r="Y86" s="201">
        <v>0</v>
      </c>
      <c r="Z86" s="201">
        <v>2.9</v>
      </c>
      <c r="AA86" s="201">
        <v>1.5</v>
      </c>
      <c r="AB86" s="201">
        <v>0</v>
      </c>
      <c r="AC86" s="201">
        <v>0</v>
      </c>
      <c r="AD86" s="201">
        <v>17.8</v>
      </c>
      <c r="AE86" s="201">
        <v>0</v>
      </c>
      <c r="AF86" s="201">
        <v>0</v>
      </c>
      <c r="AG86" s="201">
        <v>52.06</v>
      </c>
      <c r="AH86" s="201">
        <v>0</v>
      </c>
      <c r="AI86" s="201">
        <v>12.53</v>
      </c>
      <c r="AJ86" s="201">
        <v>0</v>
      </c>
      <c r="AK86" s="201">
        <v>12.8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13.27</v>
      </c>
      <c r="E87" s="201">
        <v>0</v>
      </c>
      <c r="F87" s="201">
        <v>0</v>
      </c>
      <c r="G87" s="201">
        <v>21.66</v>
      </c>
      <c r="H87" s="201">
        <v>0</v>
      </c>
      <c r="I87" s="201">
        <v>0</v>
      </c>
      <c r="J87" s="201">
        <v>27.57</v>
      </c>
      <c r="K87" s="201">
        <v>4.21</v>
      </c>
      <c r="L87" s="201">
        <v>272.36</v>
      </c>
      <c r="M87" s="201">
        <v>1.05</v>
      </c>
      <c r="N87" s="201">
        <v>1.35</v>
      </c>
      <c r="O87" s="201">
        <v>0</v>
      </c>
      <c r="P87" s="201">
        <v>1.44</v>
      </c>
      <c r="Q87" s="201">
        <v>0.13</v>
      </c>
      <c r="R87" s="201">
        <v>0.48</v>
      </c>
      <c r="S87" s="201">
        <v>0.3</v>
      </c>
      <c r="T87" s="201">
        <v>0</v>
      </c>
      <c r="U87" s="201">
        <v>0.96</v>
      </c>
      <c r="V87" s="201">
        <v>0.16</v>
      </c>
      <c r="W87" s="201">
        <v>0.53</v>
      </c>
      <c r="X87" s="201">
        <v>1.94</v>
      </c>
      <c r="Y87" s="201">
        <v>0</v>
      </c>
      <c r="Z87" s="201">
        <v>2.9</v>
      </c>
      <c r="AA87" s="201">
        <v>1.03</v>
      </c>
      <c r="AB87" s="201">
        <v>0</v>
      </c>
      <c r="AC87" s="201">
        <v>0</v>
      </c>
      <c r="AD87" s="201">
        <v>17.8</v>
      </c>
      <c r="AE87" s="201">
        <v>0</v>
      </c>
      <c r="AF87" s="201">
        <v>0</v>
      </c>
      <c r="AG87" s="201">
        <v>52.06</v>
      </c>
      <c r="AH87" s="201">
        <v>0</v>
      </c>
      <c r="AI87" s="201">
        <v>12.53</v>
      </c>
      <c r="AJ87" s="201">
        <v>0</v>
      </c>
      <c r="AK87" s="201">
        <v>12.8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13.27</v>
      </c>
      <c r="E88" s="201">
        <v>0</v>
      </c>
      <c r="F88" s="201">
        <v>0</v>
      </c>
      <c r="G88" s="201">
        <v>21.66</v>
      </c>
      <c r="H88" s="201">
        <v>0</v>
      </c>
      <c r="I88" s="201">
        <v>0</v>
      </c>
      <c r="J88" s="201">
        <v>27.57</v>
      </c>
      <c r="K88" s="201">
        <v>4.21</v>
      </c>
      <c r="L88" s="201">
        <v>272.36</v>
      </c>
      <c r="M88" s="201">
        <v>1.05</v>
      </c>
      <c r="N88" s="201">
        <v>1.35</v>
      </c>
      <c r="O88" s="201">
        <v>0</v>
      </c>
      <c r="P88" s="201">
        <v>1.44</v>
      </c>
      <c r="Q88" s="201">
        <v>0.13</v>
      </c>
      <c r="R88" s="201">
        <v>0.48</v>
      </c>
      <c r="S88" s="201">
        <v>0.3</v>
      </c>
      <c r="T88" s="201">
        <v>0</v>
      </c>
      <c r="U88" s="201">
        <v>0.96</v>
      </c>
      <c r="V88" s="201">
        <v>0.16</v>
      </c>
      <c r="W88" s="201">
        <v>0.53</v>
      </c>
      <c r="X88" s="201">
        <v>1.94</v>
      </c>
      <c r="Y88" s="201">
        <v>0</v>
      </c>
      <c r="Z88" s="201">
        <v>2.9</v>
      </c>
      <c r="AA88" s="201">
        <v>1.03</v>
      </c>
      <c r="AB88" s="201">
        <v>0</v>
      </c>
      <c r="AC88" s="201">
        <v>0</v>
      </c>
      <c r="AD88" s="201">
        <v>17.8</v>
      </c>
      <c r="AE88" s="201">
        <v>0</v>
      </c>
      <c r="AF88" s="201">
        <v>0</v>
      </c>
      <c r="AG88" s="201">
        <v>52.06</v>
      </c>
      <c r="AH88" s="201">
        <v>0</v>
      </c>
      <c r="AI88" s="201">
        <v>12.53</v>
      </c>
      <c r="AJ88" s="201">
        <v>0</v>
      </c>
      <c r="AK88" s="201">
        <v>12.8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13.27</v>
      </c>
      <c r="E89" s="201">
        <v>0</v>
      </c>
      <c r="F89" s="201">
        <v>0</v>
      </c>
      <c r="G89" s="201">
        <v>21.66</v>
      </c>
      <c r="H89" s="201">
        <v>0</v>
      </c>
      <c r="I89" s="201">
        <v>0</v>
      </c>
      <c r="J89" s="201">
        <v>27.57</v>
      </c>
      <c r="K89" s="201">
        <v>4.21</v>
      </c>
      <c r="L89" s="201">
        <v>272.36</v>
      </c>
      <c r="M89" s="201">
        <v>1.05</v>
      </c>
      <c r="N89" s="201">
        <v>1.35</v>
      </c>
      <c r="O89" s="201">
        <v>0</v>
      </c>
      <c r="P89" s="201">
        <v>1.44</v>
      </c>
      <c r="Q89" s="201">
        <v>0.13</v>
      </c>
      <c r="R89" s="201">
        <v>0.48</v>
      </c>
      <c r="S89" s="201">
        <v>0.3</v>
      </c>
      <c r="T89" s="201">
        <v>0</v>
      </c>
      <c r="U89" s="201">
        <v>0.96</v>
      </c>
      <c r="V89" s="201">
        <v>0.16</v>
      </c>
      <c r="W89" s="201">
        <v>0.53</v>
      </c>
      <c r="X89" s="201">
        <v>1.94</v>
      </c>
      <c r="Y89" s="201">
        <v>0</v>
      </c>
      <c r="Z89" s="201">
        <v>2.9</v>
      </c>
      <c r="AA89" s="201">
        <v>1.03</v>
      </c>
      <c r="AB89" s="201">
        <v>0</v>
      </c>
      <c r="AC89" s="201">
        <v>0</v>
      </c>
      <c r="AD89" s="201">
        <v>17.8</v>
      </c>
      <c r="AE89" s="201">
        <v>0</v>
      </c>
      <c r="AF89" s="201">
        <v>0</v>
      </c>
      <c r="AG89" s="201">
        <v>52.06</v>
      </c>
      <c r="AH89" s="201">
        <v>0</v>
      </c>
      <c r="AI89" s="201">
        <v>12.53</v>
      </c>
      <c r="AJ89" s="201">
        <v>0</v>
      </c>
      <c r="AK89" s="201">
        <v>12.8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13.27</v>
      </c>
      <c r="E90" s="201">
        <v>0</v>
      </c>
      <c r="F90" s="201">
        <v>0</v>
      </c>
      <c r="G90" s="201">
        <v>21.66</v>
      </c>
      <c r="H90" s="201">
        <v>0</v>
      </c>
      <c r="I90" s="201">
        <v>0</v>
      </c>
      <c r="J90" s="201">
        <v>27.57</v>
      </c>
      <c r="K90" s="201">
        <v>4.21</v>
      </c>
      <c r="L90" s="201">
        <v>272.36</v>
      </c>
      <c r="M90" s="201">
        <v>1.05</v>
      </c>
      <c r="N90" s="201">
        <v>1.35</v>
      </c>
      <c r="O90" s="201">
        <v>0</v>
      </c>
      <c r="P90" s="201">
        <v>1.44</v>
      </c>
      <c r="Q90" s="201">
        <v>0.13</v>
      </c>
      <c r="R90" s="201">
        <v>0.48</v>
      </c>
      <c r="S90" s="201">
        <v>0.3</v>
      </c>
      <c r="T90" s="201">
        <v>0</v>
      </c>
      <c r="U90" s="201">
        <v>0.96</v>
      </c>
      <c r="V90" s="201">
        <v>0.16</v>
      </c>
      <c r="W90" s="201">
        <v>0.53</v>
      </c>
      <c r="X90" s="201">
        <v>1.94</v>
      </c>
      <c r="Y90" s="201">
        <v>0</v>
      </c>
      <c r="Z90" s="201">
        <v>2.9</v>
      </c>
      <c r="AA90" s="201">
        <v>1.03</v>
      </c>
      <c r="AB90" s="201">
        <v>0</v>
      </c>
      <c r="AC90" s="201">
        <v>0</v>
      </c>
      <c r="AD90" s="201">
        <v>17.8</v>
      </c>
      <c r="AE90" s="201">
        <v>0</v>
      </c>
      <c r="AF90" s="201">
        <v>0</v>
      </c>
      <c r="AG90" s="201">
        <v>52.06</v>
      </c>
      <c r="AH90" s="201">
        <v>0</v>
      </c>
      <c r="AI90" s="201">
        <v>12.53</v>
      </c>
      <c r="AJ90" s="201">
        <v>0</v>
      </c>
      <c r="AK90" s="201">
        <v>12.8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13.27</v>
      </c>
      <c r="E91" s="201">
        <v>0</v>
      </c>
      <c r="F91" s="201">
        <v>0</v>
      </c>
      <c r="G91" s="201">
        <v>21.66</v>
      </c>
      <c r="H91" s="201">
        <v>0</v>
      </c>
      <c r="I91" s="201">
        <v>0</v>
      </c>
      <c r="J91" s="201">
        <v>27.57</v>
      </c>
      <c r="K91" s="201">
        <v>4.21</v>
      </c>
      <c r="L91" s="201">
        <v>272.36</v>
      </c>
      <c r="M91" s="201">
        <v>1.05</v>
      </c>
      <c r="N91" s="201">
        <v>1.35</v>
      </c>
      <c r="O91" s="201">
        <v>0</v>
      </c>
      <c r="P91" s="201">
        <v>1.44</v>
      </c>
      <c r="Q91" s="201">
        <v>1.43</v>
      </c>
      <c r="R91" s="201">
        <v>0.48</v>
      </c>
      <c r="S91" s="201">
        <v>3.29</v>
      </c>
      <c r="T91" s="201">
        <v>0</v>
      </c>
      <c r="U91" s="201">
        <v>0.96</v>
      </c>
      <c r="V91" s="201">
        <v>0.16</v>
      </c>
      <c r="W91" s="201">
        <v>0.53</v>
      </c>
      <c r="X91" s="201">
        <v>1.94</v>
      </c>
      <c r="Y91" s="201">
        <v>0</v>
      </c>
      <c r="Z91" s="201">
        <v>2.9</v>
      </c>
      <c r="AA91" s="201">
        <v>19.97</v>
      </c>
      <c r="AB91" s="201">
        <v>0</v>
      </c>
      <c r="AC91" s="201">
        <v>0</v>
      </c>
      <c r="AD91" s="201">
        <v>17.8</v>
      </c>
      <c r="AE91" s="201">
        <v>0</v>
      </c>
      <c r="AF91" s="201">
        <v>0</v>
      </c>
      <c r="AG91" s="201">
        <v>52.06</v>
      </c>
      <c r="AH91" s="201">
        <v>0</v>
      </c>
      <c r="AI91" s="201">
        <v>12.53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13.27</v>
      </c>
      <c r="E92" s="201">
        <v>0</v>
      </c>
      <c r="F92" s="201">
        <v>0</v>
      </c>
      <c r="G92" s="201">
        <v>21.66</v>
      </c>
      <c r="H92" s="201">
        <v>0</v>
      </c>
      <c r="I92" s="201">
        <v>0</v>
      </c>
      <c r="J92" s="201">
        <v>27.57</v>
      </c>
      <c r="K92" s="201">
        <v>4.21</v>
      </c>
      <c r="L92" s="201">
        <v>272.36</v>
      </c>
      <c r="M92" s="201">
        <v>1.05</v>
      </c>
      <c r="N92" s="201">
        <v>1.35</v>
      </c>
      <c r="O92" s="201">
        <v>0</v>
      </c>
      <c r="P92" s="201">
        <v>1.44</v>
      </c>
      <c r="Q92" s="201">
        <v>1.43</v>
      </c>
      <c r="R92" s="201">
        <v>5.31</v>
      </c>
      <c r="S92" s="201">
        <v>3.29</v>
      </c>
      <c r="T92" s="201">
        <v>0</v>
      </c>
      <c r="U92" s="201">
        <v>0.96</v>
      </c>
      <c r="V92" s="201">
        <v>0.16</v>
      </c>
      <c r="W92" s="201">
        <v>0.53</v>
      </c>
      <c r="X92" s="201">
        <v>1.94</v>
      </c>
      <c r="Y92" s="201">
        <v>0</v>
      </c>
      <c r="Z92" s="201">
        <v>37.69</v>
      </c>
      <c r="AA92" s="201">
        <v>19.97</v>
      </c>
      <c r="AB92" s="201">
        <v>0</v>
      </c>
      <c r="AC92" s="201">
        <v>0</v>
      </c>
      <c r="AD92" s="201">
        <v>17.8</v>
      </c>
      <c r="AE92" s="201">
        <v>0</v>
      </c>
      <c r="AF92" s="201">
        <v>0</v>
      </c>
      <c r="AG92" s="201">
        <v>52.06</v>
      </c>
      <c r="AH92" s="201">
        <v>0</v>
      </c>
      <c r="AI92" s="201">
        <v>12.53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13.27</v>
      </c>
      <c r="E93" s="201">
        <v>0</v>
      </c>
      <c r="F93" s="201">
        <v>0</v>
      </c>
      <c r="G93" s="201">
        <v>21.66</v>
      </c>
      <c r="H93" s="201">
        <v>0</v>
      </c>
      <c r="I93" s="201">
        <v>0</v>
      </c>
      <c r="J93" s="201">
        <v>27.57</v>
      </c>
      <c r="K93" s="201">
        <v>4.21</v>
      </c>
      <c r="L93" s="201">
        <v>272.36</v>
      </c>
      <c r="M93" s="201">
        <v>1.05</v>
      </c>
      <c r="N93" s="201">
        <v>1.35</v>
      </c>
      <c r="O93" s="201">
        <v>0</v>
      </c>
      <c r="P93" s="201">
        <v>1.44</v>
      </c>
      <c r="Q93" s="201">
        <v>1.43</v>
      </c>
      <c r="R93" s="201">
        <v>5.31</v>
      </c>
      <c r="S93" s="201">
        <v>3.29</v>
      </c>
      <c r="T93" s="201">
        <v>0</v>
      </c>
      <c r="U93" s="201">
        <v>0.96</v>
      </c>
      <c r="V93" s="201">
        <v>0.16</v>
      </c>
      <c r="W93" s="201">
        <v>0.53</v>
      </c>
      <c r="X93" s="201">
        <v>1.94</v>
      </c>
      <c r="Y93" s="201">
        <v>0</v>
      </c>
      <c r="Z93" s="201">
        <v>39.18</v>
      </c>
      <c r="AA93" s="201">
        <v>19.97</v>
      </c>
      <c r="AB93" s="201">
        <v>0</v>
      </c>
      <c r="AC93" s="201">
        <v>0</v>
      </c>
      <c r="AD93" s="201">
        <v>17.8</v>
      </c>
      <c r="AE93" s="201">
        <v>0</v>
      </c>
      <c r="AF93" s="201">
        <v>0</v>
      </c>
      <c r="AG93" s="201">
        <v>52.06</v>
      </c>
      <c r="AH93" s="201">
        <v>0</v>
      </c>
      <c r="AI93" s="201">
        <v>12.53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13.27</v>
      </c>
      <c r="E94" s="201">
        <v>0</v>
      </c>
      <c r="F94" s="201">
        <v>0</v>
      </c>
      <c r="G94" s="201">
        <v>21.66</v>
      </c>
      <c r="H94" s="201">
        <v>0</v>
      </c>
      <c r="I94" s="201">
        <v>0</v>
      </c>
      <c r="J94" s="201">
        <v>27.57</v>
      </c>
      <c r="K94" s="201">
        <v>4.21</v>
      </c>
      <c r="L94" s="201">
        <v>272.36</v>
      </c>
      <c r="M94" s="201">
        <v>1.05</v>
      </c>
      <c r="N94" s="201">
        <v>1.35</v>
      </c>
      <c r="O94" s="201">
        <v>0</v>
      </c>
      <c r="P94" s="201">
        <v>1.44</v>
      </c>
      <c r="Q94" s="201">
        <v>1.43</v>
      </c>
      <c r="R94" s="201">
        <v>5.31</v>
      </c>
      <c r="S94" s="201">
        <v>3.29</v>
      </c>
      <c r="T94" s="201">
        <v>0</v>
      </c>
      <c r="U94" s="201">
        <v>0.96</v>
      </c>
      <c r="V94" s="201">
        <v>0.16</v>
      </c>
      <c r="W94" s="201">
        <v>0.53</v>
      </c>
      <c r="X94" s="201">
        <v>1.94</v>
      </c>
      <c r="Y94" s="201">
        <v>0</v>
      </c>
      <c r="Z94" s="201">
        <v>39.18</v>
      </c>
      <c r="AA94" s="201">
        <v>19.97</v>
      </c>
      <c r="AB94" s="201">
        <v>0</v>
      </c>
      <c r="AC94" s="201">
        <v>0</v>
      </c>
      <c r="AD94" s="201">
        <v>17.8</v>
      </c>
      <c r="AE94" s="201">
        <v>0</v>
      </c>
      <c r="AF94" s="201">
        <v>0</v>
      </c>
      <c r="AG94" s="201">
        <v>52.06</v>
      </c>
      <c r="AH94" s="201">
        <v>0</v>
      </c>
      <c r="AI94" s="201">
        <v>12.53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13.27</v>
      </c>
      <c r="E95" s="201">
        <v>0</v>
      </c>
      <c r="F95" s="201">
        <v>0</v>
      </c>
      <c r="G95" s="201">
        <v>21.66</v>
      </c>
      <c r="H95" s="201">
        <v>0</v>
      </c>
      <c r="I95" s="201">
        <v>0</v>
      </c>
      <c r="J95" s="201">
        <v>27.57</v>
      </c>
      <c r="K95" s="201">
        <v>4.21</v>
      </c>
      <c r="L95" s="201">
        <v>270.22000000000003</v>
      </c>
      <c r="M95" s="201">
        <v>1.05</v>
      </c>
      <c r="N95" s="201">
        <v>1.35</v>
      </c>
      <c r="O95" s="201">
        <v>0</v>
      </c>
      <c r="P95" s="201">
        <v>1.44</v>
      </c>
      <c r="Q95" s="201">
        <v>1.42</v>
      </c>
      <c r="R95" s="201">
        <v>5.31</v>
      </c>
      <c r="S95" s="201">
        <v>3.29</v>
      </c>
      <c r="T95" s="201">
        <v>0</v>
      </c>
      <c r="U95" s="201">
        <v>0.96</v>
      </c>
      <c r="V95" s="201">
        <v>0.16</v>
      </c>
      <c r="W95" s="201">
        <v>0.53</v>
      </c>
      <c r="X95" s="201">
        <v>1.94</v>
      </c>
      <c r="Y95" s="201">
        <v>0</v>
      </c>
      <c r="Z95" s="201">
        <v>39.18</v>
      </c>
      <c r="AA95" s="201">
        <v>19.97</v>
      </c>
      <c r="AB95" s="201">
        <v>0</v>
      </c>
      <c r="AC95" s="201">
        <v>0</v>
      </c>
      <c r="AD95" s="201">
        <v>17.8</v>
      </c>
      <c r="AE95" s="201">
        <v>0</v>
      </c>
      <c r="AF95" s="201">
        <v>0</v>
      </c>
      <c r="AG95" s="201">
        <v>52.06</v>
      </c>
      <c r="AH95" s="201">
        <v>0</v>
      </c>
      <c r="AI95" s="201">
        <v>12.53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13.27</v>
      </c>
      <c r="E96" s="201">
        <v>0</v>
      </c>
      <c r="F96" s="201">
        <v>0</v>
      </c>
      <c r="G96" s="201">
        <v>21.66</v>
      </c>
      <c r="H96" s="201">
        <v>0</v>
      </c>
      <c r="I96" s="201">
        <v>0</v>
      </c>
      <c r="J96" s="201">
        <v>27.57</v>
      </c>
      <c r="K96" s="201">
        <v>4.21</v>
      </c>
      <c r="L96" s="201">
        <v>270.22000000000003</v>
      </c>
      <c r="M96" s="201">
        <v>1.05</v>
      </c>
      <c r="N96" s="201">
        <v>1.35</v>
      </c>
      <c r="O96" s="201">
        <v>0</v>
      </c>
      <c r="P96" s="201">
        <v>1.44</v>
      </c>
      <c r="Q96" s="201">
        <v>1.42</v>
      </c>
      <c r="R96" s="201">
        <v>5.31</v>
      </c>
      <c r="S96" s="201">
        <v>3.29</v>
      </c>
      <c r="T96" s="201">
        <v>0</v>
      </c>
      <c r="U96" s="201">
        <v>0.96</v>
      </c>
      <c r="V96" s="201">
        <v>0.16</v>
      </c>
      <c r="W96" s="201">
        <v>0.53</v>
      </c>
      <c r="X96" s="201">
        <v>1.94</v>
      </c>
      <c r="Y96" s="201">
        <v>0</v>
      </c>
      <c r="Z96" s="201">
        <v>39.18</v>
      </c>
      <c r="AA96" s="201">
        <v>19.97</v>
      </c>
      <c r="AB96" s="201">
        <v>0</v>
      </c>
      <c r="AC96" s="201">
        <v>0</v>
      </c>
      <c r="AD96" s="201">
        <v>17.8</v>
      </c>
      <c r="AE96" s="201">
        <v>0</v>
      </c>
      <c r="AF96" s="201">
        <v>0</v>
      </c>
      <c r="AG96" s="201">
        <v>52.06</v>
      </c>
      <c r="AH96" s="201">
        <v>0</v>
      </c>
      <c r="AI96" s="201">
        <v>12.53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13.27</v>
      </c>
      <c r="E97" s="201">
        <v>0</v>
      </c>
      <c r="F97" s="201">
        <v>0</v>
      </c>
      <c r="G97" s="201">
        <v>21.66</v>
      </c>
      <c r="H97" s="201">
        <v>0</v>
      </c>
      <c r="I97" s="201">
        <v>0</v>
      </c>
      <c r="J97" s="201">
        <v>27.57</v>
      </c>
      <c r="K97" s="201">
        <v>4.21</v>
      </c>
      <c r="L97" s="201">
        <v>270.22000000000003</v>
      </c>
      <c r="M97" s="201">
        <v>1.05</v>
      </c>
      <c r="N97" s="201">
        <v>1.35</v>
      </c>
      <c r="O97" s="201">
        <v>0</v>
      </c>
      <c r="P97" s="201">
        <v>1.44</v>
      </c>
      <c r="Q97" s="201">
        <v>1.42</v>
      </c>
      <c r="R97" s="201">
        <v>5.31</v>
      </c>
      <c r="S97" s="201">
        <v>3.29</v>
      </c>
      <c r="T97" s="201">
        <v>0</v>
      </c>
      <c r="U97" s="201">
        <v>0.96</v>
      </c>
      <c r="V97" s="201">
        <v>0.16</v>
      </c>
      <c r="W97" s="201">
        <v>0.53</v>
      </c>
      <c r="X97" s="201">
        <v>1.94</v>
      </c>
      <c r="Y97" s="201">
        <v>0</v>
      </c>
      <c r="Z97" s="201">
        <v>39.18</v>
      </c>
      <c r="AA97" s="201">
        <v>19.97</v>
      </c>
      <c r="AB97" s="201">
        <v>0</v>
      </c>
      <c r="AC97" s="201">
        <v>0</v>
      </c>
      <c r="AD97" s="201">
        <v>17.8</v>
      </c>
      <c r="AE97" s="201">
        <v>0</v>
      </c>
      <c r="AF97" s="201">
        <v>0</v>
      </c>
      <c r="AG97" s="201">
        <v>52.06</v>
      </c>
      <c r="AH97" s="201">
        <v>0</v>
      </c>
      <c r="AI97" s="201">
        <v>12.53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13.27</v>
      </c>
      <c r="E98" s="201">
        <v>0</v>
      </c>
      <c r="F98" s="201">
        <v>0</v>
      </c>
      <c r="G98" s="201">
        <v>21.66</v>
      </c>
      <c r="H98" s="201">
        <v>0</v>
      </c>
      <c r="I98" s="201">
        <v>0</v>
      </c>
      <c r="J98" s="201">
        <v>27.57</v>
      </c>
      <c r="K98" s="201">
        <v>4.21</v>
      </c>
      <c r="L98" s="201">
        <v>270.22000000000003</v>
      </c>
      <c r="M98" s="201">
        <v>1.05</v>
      </c>
      <c r="N98" s="201">
        <v>1.35</v>
      </c>
      <c r="O98" s="201">
        <v>0</v>
      </c>
      <c r="P98" s="201">
        <v>1.44</v>
      </c>
      <c r="Q98" s="201">
        <v>0.12</v>
      </c>
      <c r="R98" s="201">
        <v>0.49</v>
      </c>
      <c r="S98" s="201">
        <v>0.31</v>
      </c>
      <c r="T98" s="201">
        <v>0</v>
      </c>
      <c r="U98" s="201">
        <v>0.96</v>
      </c>
      <c r="V98" s="201">
        <v>0.16</v>
      </c>
      <c r="W98" s="201">
        <v>0.53</v>
      </c>
      <c r="X98" s="201">
        <v>1.94</v>
      </c>
      <c r="Y98" s="201">
        <v>0</v>
      </c>
      <c r="Z98" s="201">
        <v>2.9</v>
      </c>
      <c r="AA98" s="201">
        <v>1.03</v>
      </c>
      <c r="AB98" s="201">
        <v>0</v>
      </c>
      <c r="AC98" s="201">
        <v>0</v>
      </c>
      <c r="AD98" s="201">
        <v>17.8</v>
      </c>
      <c r="AE98" s="201">
        <v>0</v>
      </c>
      <c r="AF98" s="201">
        <v>0</v>
      </c>
      <c r="AG98" s="201">
        <v>52.06</v>
      </c>
      <c r="AH98" s="201">
        <v>0</v>
      </c>
      <c r="AI98" s="201">
        <v>12.53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0.31899999999999967</v>
      </c>
      <c r="E99">
        <f t="shared" si="0"/>
        <v>0</v>
      </c>
      <c r="F99">
        <f t="shared" si="0"/>
        <v>0</v>
      </c>
      <c r="G99">
        <f t="shared" si="0"/>
        <v>0.51907000000000003</v>
      </c>
      <c r="H99">
        <f t="shared" si="0"/>
        <v>0</v>
      </c>
      <c r="I99">
        <f t="shared" si="0"/>
        <v>0</v>
      </c>
      <c r="J99">
        <f t="shared" si="0"/>
        <v>0.66168000000000049</v>
      </c>
      <c r="K99">
        <f t="shared" si="0"/>
        <v>8.3387499999999948E-2</v>
      </c>
      <c r="L99">
        <f t="shared" si="0"/>
        <v>5.273567500000004</v>
      </c>
      <c r="M99">
        <f t="shared" si="0"/>
        <v>2.5219999999999968E-2</v>
      </c>
      <c r="N99">
        <f t="shared" si="0"/>
        <v>3.3359999999999945E-2</v>
      </c>
      <c r="O99">
        <f t="shared" si="0"/>
        <v>0</v>
      </c>
      <c r="P99">
        <f t="shared" si="0"/>
        <v>3.4539999999999987E-2</v>
      </c>
      <c r="Q99">
        <f t="shared" si="0"/>
        <v>1.9270000000000016E-2</v>
      </c>
      <c r="R99">
        <f t="shared" si="0"/>
        <v>6.6492499999999927E-2</v>
      </c>
      <c r="S99">
        <f t="shared" si="0"/>
        <v>4.3160000000000025E-2</v>
      </c>
      <c r="T99">
        <f t="shared" si="0"/>
        <v>0</v>
      </c>
      <c r="U99">
        <f t="shared" si="0"/>
        <v>2.3039999999999967E-2</v>
      </c>
      <c r="V99">
        <f t="shared" si="0"/>
        <v>2.4599999999999973E-2</v>
      </c>
      <c r="W99">
        <f t="shared" si="0"/>
        <v>4.3410000000000018E-2</v>
      </c>
      <c r="X99">
        <f t="shared" si="0"/>
        <v>0.14384750000000046</v>
      </c>
      <c r="Y99">
        <f t="shared" si="0"/>
        <v>0</v>
      </c>
      <c r="Z99">
        <f t="shared" si="0"/>
        <v>0.52652250000000145</v>
      </c>
      <c r="AA99">
        <f t="shared" si="0"/>
        <v>0.24270749999999991</v>
      </c>
      <c r="AB99">
        <f t="shared" si="0"/>
        <v>0</v>
      </c>
      <c r="AC99">
        <f t="shared" si="0"/>
        <v>0</v>
      </c>
      <c r="AD99">
        <f t="shared" si="0"/>
        <v>0.4271999999999993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0.27983749999999991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-1.27</v>
      </c>
      <c r="D27" s="82">
        <v>0</v>
      </c>
      <c r="E27" s="82">
        <v>0</v>
      </c>
      <c r="F27" s="82">
        <v>-1.73</v>
      </c>
      <c r="G27" s="82">
        <v>-3</v>
      </c>
      <c r="H27" s="76"/>
      <c r="I27" s="31">
        <v>25</v>
      </c>
      <c r="J27" s="82">
        <v>1.27</v>
      </c>
      <c r="K27" s="82">
        <v>0</v>
      </c>
      <c r="L27" s="82">
        <v>0</v>
      </c>
      <c r="M27" s="82">
        <v>0</v>
      </c>
      <c r="N27" s="82">
        <v>1.27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1.73</v>
      </c>
      <c r="AF27" s="82">
        <v>0</v>
      </c>
      <c r="AG27" s="82">
        <v>0</v>
      </c>
      <c r="AH27" s="82">
        <v>0</v>
      </c>
      <c r="AI27" s="82">
        <v>1.73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1.27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-1.27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1.73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-1.73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12.7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12.7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17.3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17.3</v>
      </c>
      <c r="DF27" s="81">
        <f t="shared" si="31"/>
        <v>3</v>
      </c>
      <c r="DG27" s="81">
        <f t="shared" si="32"/>
        <v>-1.27</v>
      </c>
      <c r="DH27" s="81">
        <f t="shared" si="33"/>
        <v>0</v>
      </c>
      <c r="DI27" s="81">
        <f t="shared" si="34"/>
        <v>0</v>
      </c>
      <c r="DJ27" s="81">
        <f t="shared" si="35"/>
        <v>-1.73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-42</v>
      </c>
      <c r="D29" s="82">
        <v>0</v>
      </c>
      <c r="E29" s="82">
        <v>0</v>
      </c>
      <c r="F29" s="82">
        <v>0</v>
      </c>
      <c r="G29" s="82">
        <v>-42</v>
      </c>
      <c r="H29" s="76"/>
      <c r="I29" s="31">
        <v>27</v>
      </c>
      <c r="J29" s="82">
        <v>42</v>
      </c>
      <c r="K29" s="82">
        <v>0</v>
      </c>
      <c r="L29" s="82">
        <v>0</v>
      </c>
      <c r="M29" s="82">
        <v>0</v>
      </c>
      <c r="N29" s="82">
        <v>42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42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-42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420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420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42</v>
      </c>
      <c r="DG29" s="81">
        <f t="shared" si="32"/>
        <v>-42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-1</v>
      </c>
      <c r="D30" s="82">
        <v>0</v>
      </c>
      <c r="E30" s="82">
        <v>0</v>
      </c>
      <c r="F30" s="82">
        <v>0</v>
      </c>
      <c r="G30" s="82">
        <v>-1</v>
      </c>
      <c r="H30" s="76"/>
      <c r="I30" s="31">
        <v>28</v>
      </c>
      <c r="J30" s="82">
        <v>1</v>
      </c>
      <c r="K30" s="82">
        <v>0</v>
      </c>
      <c r="L30" s="82">
        <v>0</v>
      </c>
      <c r="M30" s="82">
        <v>0</v>
      </c>
      <c r="N30" s="82">
        <v>1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1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-1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10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10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1</v>
      </c>
      <c r="DG30" s="81">
        <f t="shared" si="32"/>
        <v>-1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-18</v>
      </c>
      <c r="G31" s="82">
        <v>-18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18</v>
      </c>
      <c r="AF31" s="82">
        <v>0</v>
      </c>
      <c r="AG31" s="82">
        <v>0</v>
      </c>
      <c r="AH31" s="82">
        <v>0</v>
      </c>
      <c r="AI31" s="82">
        <v>18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18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180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180</v>
      </c>
      <c r="DF31" s="81">
        <f t="shared" si="31"/>
        <v>18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-67</v>
      </c>
      <c r="G32" s="82">
        <v>-67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67</v>
      </c>
      <c r="AF32" s="82">
        <v>0</v>
      </c>
      <c r="AG32" s="82">
        <v>0</v>
      </c>
      <c r="AH32" s="82">
        <v>0</v>
      </c>
      <c r="AI32" s="82">
        <v>67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67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-67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670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670</v>
      </c>
      <c r="DF32" s="81">
        <f t="shared" si="31"/>
        <v>67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-67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-35</v>
      </c>
      <c r="D33" s="82">
        <v>0</v>
      </c>
      <c r="E33" s="82">
        <v>0</v>
      </c>
      <c r="F33" s="82">
        <v>-63</v>
      </c>
      <c r="G33" s="82">
        <v>-98</v>
      </c>
      <c r="H33" s="76"/>
      <c r="I33" s="31">
        <v>31</v>
      </c>
      <c r="J33" s="82">
        <v>35</v>
      </c>
      <c r="K33" s="82">
        <v>0</v>
      </c>
      <c r="L33" s="82">
        <v>0</v>
      </c>
      <c r="M33" s="82">
        <v>0</v>
      </c>
      <c r="N33" s="82">
        <v>35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63</v>
      </c>
      <c r="AF33" s="82">
        <v>0</v>
      </c>
      <c r="AG33" s="82">
        <v>0</v>
      </c>
      <c r="AH33" s="82">
        <v>0</v>
      </c>
      <c r="AI33" s="82">
        <v>63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35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-35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63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-63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350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350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630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630</v>
      </c>
      <c r="DF33" s="81">
        <f t="shared" si="31"/>
        <v>98</v>
      </c>
      <c r="DG33" s="81">
        <f t="shared" si="32"/>
        <v>-35</v>
      </c>
      <c r="DH33" s="81">
        <f t="shared" si="33"/>
        <v>0</v>
      </c>
      <c r="DI33" s="81">
        <f t="shared" si="34"/>
        <v>0</v>
      </c>
      <c r="DJ33" s="81">
        <f t="shared" si="35"/>
        <v>-63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-30</v>
      </c>
      <c r="D34" s="82">
        <v>0</v>
      </c>
      <c r="E34" s="82">
        <v>0</v>
      </c>
      <c r="F34" s="82">
        <v>-77</v>
      </c>
      <c r="G34" s="82">
        <v>-107</v>
      </c>
      <c r="H34" s="76"/>
      <c r="I34" s="31">
        <v>32</v>
      </c>
      <c r="J34" s="82">
        <v>30</v>
      </c>
      <c r="K34" s="82">
        <v>0</v>
      </c>
      <c r="L34" s="82">
        <v>0</v>
      </c>
      <c r="M34" s="82">
        <v>0</v>
      </c>
      <c r="N34" s="82">
        <v>30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77</v>
      </c>
      <c r="AF34" s="82">
        <v>0</v>
      </c>
      <c r="AG34" s="82">
        <v>0</v>
      </c>
      <c r="AH34" s="82">
        <v>0</v>
      </c>
      <c r="AI34" s="82">
        <v>77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30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-30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77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-77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300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300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770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770</v>
      </c>
      <c r="DF34" s="81">
        <f t="shared" si="31"/>
        <v>107</v>
      </c>
      <c r="DG34" s="81">
        <f t="shared" si="32"/>
        <v>-30</v>
      </c>
      <c r="DH34" s="81">
        <f t="shared" si="33"/>
        <v>0</v>
      </c>
      <c r="DI34" s="81">
        <f t="shared" si="34"/>
        <v>0</v>
      </c>
      <c r="DJ34" s="81">
        <f t="shared" si="35"/>
        <v>-77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-98</v>
      </c>
      <c r="G35" s="82">
        <v>-98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98</v>
      </c>
      <c r="AF35" s="82">
        <v>0</v>
      </c>
      <c r="AG35" s="82">
        <v>0</v>
      </c>
      <c r="AH35" s="82">
        <v>0</v>
      </c>
      <c r="AI35" s="82">
        <v>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98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980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980</v>
      </c>
      <c r="DF35" s="81">
        <f t="shared" si="31"/>
        <v>98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-86</v>
      </c>
      <c r="G36" s="82">
        <v>-86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86</v>
      </c>
      <c r="AF36" s="82">
        <v>0</v>
      </c>
      <c r="AG36" s="82">
        <v>0</v>
      </c>
      <c r="AH36" s="82">
        <v>0</v>
      </c>
      <c r="AI36" s="82">
        <v>86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-86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860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860</v>
      </c>
      <c r="DF36" s="81">
        <f t="shared" si="31"/>
        <v>86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-86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-4</v>
      </c>
      <c r="D37" s="82">
        <v>0</v>
      </c>
      <c r="E37" s="82">
        <v>0</v>
      </c>
      <c r="F37" s="82">
        <v>-55</v>
      </c>
      <c r="G37" s="82">
        <v>-59</v>
      </c>
      <c r="H37" s="76"/>
      <c r="I37" s="31">
        <v>35</v>
      </c>
      <c r="J37" s="82">
        <v>4</v>
      </c>
      <c r="K37" s="82">
        <v>0</v>
      </c>
      <c r="L37" s="82">
        <v>0</v>
      </c>
      <c r="M37" s="82">
        <v>0</v>
      </c>
      <c r="N37" s="82">
        <v>4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55</v>
      </c>
      <c r="AF37" s="82">
        <v>0</v>
      </c>
      <c r="AG37" s="82">
        <v>0</v>
      </c>
      <c r="AH37" s="82">
        <v>0</v>
      </c>
      <c r="AI37" s="82">
        <v>55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4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-4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55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-55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40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40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550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550</v>
      </c>
      <c r="DF37" s="81">
        <f t="shared" si="31"/>
        <v>59</v>
      </c>
      <c r="DG37" s="81">
        <f t="shared" si="32"/>
        <v>-4</v>
      </c>
      <c r="DH37" s="81">
        <f t="shared" si="33"/>
        <v>0</v>
      </c>
      <c r="DI37" s="81">
        <f t="shared" si="34"/>
        <v>0</v>
      </c>
      <c r="DJ37" s="81">
        <f t="shared" si="35"/>
        <v>-55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-3.81</v>
      </c>
      <c r="D38" s="82">
        <v>0</v>
      </c>
      <c r="E38" s="82">
        <v>0</v>
      </c>
      <c r="F38" s="82">
        <v>-5.19</v>
      </c>
      <c r="G38" s="82">
        <v>-9</v>
      </c>
      <c r="H38" s="76"/>
      <c r="I38" s="31">
        <v>36</v>
      </c>
      <c r="J38" s="82">
        <v>3.81</v>
      </c>
      <c r="K38" s="82">
        <v>0</v>
      </c>
      <c r="L38" s="82">
        <v>0</v>
      </c>
      <c r="M38" s="82">
        <v>0</v>
      </c>
      <c r="N38" s="82">
        <v>3.81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5.19</v>
      </c>
      <c r="AF38" s="82">
        <v>0</v>
      </c>
      <c r="AG38" s="82">
        <v>0</v>
      </c>
      <c r="AH38" s="82">
        <v>0</v>
      </c>
      <c r="AI38" s="82">
        <v>5.19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3.81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-3.81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5.19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-5.19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38.1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38.1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51.900000000000006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51.900000000000006</v>
      </c>
      <c r="DF38" s="81">
        <f t="shared" si="31"/>
        <v>9</v>
      </c>
      <c r="DG38" s="81">
        <f t="shared" si="32"/>
        <v>-3.81</v>
      </c>
      <c r="DH38" s="81">
        <f t="shared" si="33"/>
        <v>0</v>
      </c>
      <c r="DI38" s="81">
        <f t="shared" si="34"/>
        <v>0</v>
      </c>
      <c r="DJ38" s="81">
        <f t="shared" si="35"/>
        <v>-5.19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-44</v>
      </c>
      <c r="D39" s="82">
        <v>0</v>
      </c>
      <c r="E39" s="82">
        <v>0</v>
      </c>
      <c r="F39" s="82">
        <v>-82</v>
      </c>
      <c r="G39" s="82">
        <v>-126</v>
      </c>
      <c r="H39" s="76"/>
      <c r="I39" s="31">
        <v>37</v>
      </c>
      <c r="J39" s="82">
        <v>44</v>
      </c>
      <c r="K39" s="82">
        <v>0</v>
      </c>
      <c r="L39" s="82">
        <v>0</v>
      </c>
      <c r="M39" s="82">
        <v>0</v>
      </c>
      <c r="N39" s="82">
        <v>44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82</v>
      </c>
      <c r="AF39" s="82">
        <v>0</v>
      </c>
      <c r="AG39" s="82">
        <v>0</v>
      </c>
      <c r="AH39" s="82">
        <v>0</v>
      </c>
      <c r="AI39" s="82">
        <v>82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44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-44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82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-82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440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440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820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820</v>
      </c>
      <c r="DF39" s="81">
        <f t="shared" si="31"/>
        <v>126</v>
      </c>
      <c r="DG39" s="81">
        <f t="shared" si="32"/>
        <v>-44</v>
      </c>
      <c r="DH39" s="81">
        <f t="shared" si="33"/>
        <v>0</v>
      </c>
      <c r="DI39" s="81">
        <f t="shared" si="34"/>
        <v>0</v>
      </c>
      <c r="DJ39" s="81">
        <f t="shared" si="35"/>
        <v>-82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-37.679000000000002</v>
      </c>
      <c r="D40" s="82">
        <v>0</v>
      </c>
      <c r="E40" s="82">
        <v>0</v>
      </c>
      <c r="F40" s="82">
        <v>-51.320999999999998</v>
      </c>
      <c r="G40" s="82">
        <v>-89</v>
      </c>
      <c r="H40" s="76"/>
      <c r="I40" s="31">
        <v>38</v>
      </c>
      <c r="J40" s="82">
        <v>37.679000000000002</v>
      </c>
      <c r="K40" s="82">
        <v>0</v>
      </c>
      <c r="L40" s="82">
        <v>0</v>
      </c>
      <c r="M40" s="82">
        <v>0</v>
      </c>
      <c r="N40" s="82">
        <v>37.679000000000002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51.320999999999998</v>
      </c>
      <c r="AF40" s="82">
        <v>0</v>
      </c>
      <c r="AG40" s="82">
        <v>0</v>
      </c>
      <c r="AH40" s="82">
        <v>0</v>
      </c>
      <c r="AI40" s="82">
        <v>51.320999999999998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37.679000000000002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-37.679000000000002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51.320999999999998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-51.320999999999998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376.79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376.79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513.21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513.21</v>
      </c>
      <c r="DF40" s="81">
        <f t="shared" si="31"/>
        <v>89</v>
      </c>
      <c r="DG40" s="81">
        <f t="shared" si="32"/>
        <v>-37.679000000000002</v>
      </c>
      <c r="DH40" s="81">
        <f t="shared" si="33"/>
        <v>0</v>
      </c>
      <c r="DI40" s="81">
        <f t="shared" si="34"/>
        <v>0</v>
      </c>
      <c r="DJ40" s="81">
        <f t="shared" si="35"/>
        <v>-51.320999999999998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-39</v>
      </c>
      <c r="D41" s="82">
        <v>0</v>
      </c>
      <c r="E41" s="82">
        <v>0</v>
      </c>
      <c r="F41" s="82">
        <v>0</v>
      </c>
      <c r="G41" s="82">
        <v>-39</v>
      </c>
      <c r="H41" s="76"/>
      <c r="I41" s="31">
        <v>39</v>
      </c>
      <c r="J41" s="82">
        <v>39</v>
      </c>
      <c r="K41" s="82">
        <v>0</v>
      </c>
      <c r="L41" s="82">
        <v>0</v>
      </c>
      <c r="M41" s="82">
        <v>0</v>
      </c>
      <c r="N41" s="82">
        <v>39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39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-39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390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390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39</v>
      </c>
      <c r="DG41" s="81">
        <f t="shared" si="32"/>
        <v>-39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-77</v>
      </c>
      <c r="G80" s="82">
        <v>-77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77</v>
      </c>
      <c r="AF80" s="82">
        <v>0</v>
      </c>
      <c r="AG80" s="82">
        <v>0</v>
      </c>
      <c r="AH80" s="82">
        <v>0</v>
      </c>
      <c r="AI80" s="82">
        <v>77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-77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770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770</v>
      </c>
      <c r="DF80" s="81">
        <f t="shared" si="59"/>
        <v>77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-77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-88</v>
      </c>
      <c r="G81" s="82">
        <v>-88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88</v>
      </c>
      <c r="AF81" s="82">
        <v>0</v>
      </c>
      <c r="AG81" s="82">
        <v>0</v>
      </c>
      <c r="AH81" s="82">
        <v>0</v>
      </c>
      <c r="AI81" s="82">
        <v>88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88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-88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880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880</v>
      </c>
      <c r="DF81" s="81">
        <f t="shared" si="59"/>
        <v>88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-88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</v>
      </c>
      <c r="D87" s="82">
        <v>0</v>
      </c>
      <c r="E87" s="82">
        <v>0</v>
      </c>
      <c r="F87" s="82">
        <v>-18.896999999999998</v>
      </c>
      <c r="G87" s="82">
        <v>-25.896999999999998</v>
      </c>
      <c r="H87" s="76"/>
      <c r="I87" s="31">
        <v>85</v>
      </c>
      <c r="J87" s="82">
        <v>7</v>
      </c>
      <c r="K87" s="82">
        <v>0</v>
      </c>
      <c r="L87" s="82">
        <v>0</v>
      </c>
      <c r="M87" s="82">
        <v>0</v>
      </c>
      <c r="N87" s="82">
        <v>7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18.896999999999998</v>
      </c>
      <c r="AF87" s="82">
        <v>0</v>
      </c>
      <c r="AG87" s="82">
        <v>0</v>
      </c>
      <c r="AH87" s="82">
        <v>0</v>
      </c>
      <c r="AI87" s="82">
        <v>18.896999999999998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18.896999999999998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-18.896999999999998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188.96999999999997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188.96999999999997</v>
      </c>
      <c r="DF87" s="81">
        <f t="shared" si="59"/>
        <v>25.896999999999998</v>
      </c>
      <c r="DG87" s="81">
        <f t="shared" si="60"/>
        <v>-7</v>
      </c>
      <c r="DH87" s="81">
        <f t="shared" si="61"/>
        <v>0</v>
      </c>
      <c r="DI87" s="81">
        <f t="shared" si="62"/>
        <v>0</v>
      </c>
      <c r="DJ87" s="81">
        <f t="shared" si="63"/>
        <v>-18.896999999999998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-17</v>
      </c>
      <c r="D88" s="82">
        <v>0</v>
      </c>
      <c r="E88" s="82">
        <v>0</v>
      </c>
      <c r="F88" s="82">
        <v>-19.13</v>
      </c>
      <c r="G88" s="82">
        <v>-36.130000000000003</v>
      </c>
      <c r="H88" s="76"/>
      <c r="I88" s="31">
        <v>86</v>
      </c>
      <c r="J88" s="82">
        <v>17</v>
      </c>
      <c r="K88" s="82">
        <v>0</v>
      </c>
      <c r="L88" s="82">
        <v>0</v>
      </c>
      <c r="M88" s="82">
        <v>0</v>
      </c>
      <c r="N88" s="82">
        <v>17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19.13</v>
      </c>
      <c r="AF88" s="82">
        <v>0</v>
      </c>
      <c r="AG88" s="82">
        <v>0</v>
      </c>
      <c r="AH88" s="82">
        <v>0</v>
      </c>
      <c r="AI88" s="82">
        <v>19.13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19.13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-19.13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170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170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191.29999999999998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191.29999999999998</v>
      </c>
      <c r="DF88" s="81">
        <f t="shared" si="59"/>
        <v>36.129999999999995</v>
      </c>
      <c r="DG88" s="81">
        <f t="shared" si="60"/>
        <v>-17</v>
      </c>
      <c r="DH88" s="81">
        <f t="shared" si="61"/>
        <v>0</v>
      </c>
      <c r="DI88" s="81">
        <f t="shared" si="62"/>
        <v>0</v>
      </c>
      <c r="DJ88" s="81">
        <f t="shared" si="63"/>
        <v>-19.13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-27</v>
      </c>
      <c r="D89" s="82">
        <v>0</v>
      </c>
      <c r="E89" s="82">
        <v>0</v>
      </c>
      <c r="F89" s="82">
        <v>-32.28</v>
      </c>
      <c r="G89" s="82">
        <v>-59.28</v>
      </c>
      <c r="H89" s="76"/>
      <c r="I89" s="31">
        <v>87</v>
      </c>
      <c r="J89" s="82">
        <v>27</v>
      </c>
      <c r="K89" s="82">
        <v>0</v>
      </c>
      <c r="L89" s="82">
        <v>0</v>
      </c>
      <c r="M89" s="82">
        <v>0</v>
      </c>
      <c r="N89" s="82">
        <v>27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32.28</v>
      </c>
      <c r="AF89" s="82">
        <v>0</v>
      </c>
      <c r="AG89" s="82">
        <v>0</v>
      </c>
      <c r="AH89" s="82">
        <v>0</v>
      </c>
      <c r="AI89" s="82">
        <v>32.28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32.28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-32.28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270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270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322.8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322.8</v>
      </c>
      <c r="DF89" s="81">
        <f t="shared" si="59"/>
        <v>59.28</v>
      </c>
      <c r="DG89" s="81">
        <f t="shared" si="60"/>
        <v>-27</v>
      </c>
      <c r="DH89" s="81">
        <f t="shared" si="61"/>
        <v>0</v>
      </c>
      <c r="DI89" s="81">
        <f t="shared" si="62"/>
        <v>0</v>
      </c>
      <c r="DJ89" s="81">
        <f t="shared" si="63"/>
        <v>-32.28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-37</v>
      </c>
      <c r="D90" s="82">
        <v>0</v>
      </c>
      <c r="E90" s="82">
        <v>0</v>
      </c>
      <c r="F90" s="82">
        <v>-36.119</v>
      </c>
      <c r="G90" s="82">
        <v>-73.119</v>
      </c>
      <c r="H90" s="76"/>
      <c r="I90" s="31">
        <v>88</v>
      </c>
      <c r="J90" s="82">
        <v>37</v>
      </c>
      <c r="K90" s="82">
        <v>0</v>
      </c>
      <c r="L90" s="82">
        <v>0</v>
      </c>
      <c r="M90" s="82">
        <v>0</v>
      </c>
      <c r="N90" s="82">
        <v>37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36.119</v>
      </c>
      <c r="AF90" s="82">
        <v>0</v>
      </c>
      <c r="AG90" s="82">
        <v>0</v>
      </c>
      <c r="AH90" s="82">
        <v>0</v>
      </c>
      <c r="AI90" s="82">
        <v>36.119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37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-37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36.119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-36.119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370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370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361.19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361.19</v>
      </c>
      <c r="DF90" s="81">
        <f t="shared" si="59"/>
        <v>73.119</v>
      </c>
      <c r="DG90" s="81">
        <f t="shared" si="60"/>
        <v>-37</v>
      </c>
      <c r="DH90" s="81">
        <f t="shared" si="61"/>
        <v>0</v>
      </c>
      <c r="DI90" s="81">
        <f t="shared" si="62"/>
        <v>0</v>
      </c>
      <c r="DJ90" s="81">
        <f t="shared" si="63"/>
        <v>-36.119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-27</v>
      </c>
      <c r="D91" s="82">
        <v>0</v>
      </c>
      <c r="E91" s="82">
        <v>0</v>
      </c>
      <c r="F91" s="82">
        <v>-40.811</v>
      </c>
      <c r="G91" s="82">
        <v>-67.811000000000007</v>
      </c>
      <c r="H91" s="76"/>
      <c r="I91" s="31">
        <v>89</v>
      </c>
      <c r="J91" s="82">
        <v>27</v>
      </c>
      <c r="K91" s="82">
        <v>0</v>
      </c>
      <c r="L91" s="82">
        <v>0</v>
      </c>
      <c r="M91" s="82">
        <v>0</v>
      </c>
      <c r="N91" s="82">
        <v>27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40.811</v>
      </c>
      <c r="AF91" s="82">
        <v>0</v>
      </c>
      <c r="AG91" s="82">
        <v>0</v>
      </c>
      <c r="AH91" s="82">
        <v>0</v>
      </c>
      <c r="AI91" s="82">
        <v>40.811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27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-27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40.811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-40.811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270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270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408.11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408.11</v>
      </c>
      <c r="DF91" s="81">
        <f t="shared" si="59"/>
        <v>67.811000000000007</v>
      </c>
      <c r="DG91" s="81">
        <f t="shared" si="60"/>
        <v>-27</v>
      </c>
      <c r="DH91" s="81">
        <f t="shared" si="61"/>
        <v>0</v>
      </c>
      <c r="DI91" s="81">
        <f t="shared" si="62"/>
        <v>0</v>
      </c>
      <c r="DJ91" s="81">
        <f t="shared" si="63"/>
        <v>-40.811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-24.978000000000002</v>
      </c>
      <c r="D92" s="82">
        <v>0</v>
      </c>
      <c r="E92" s="82">
        <v>0</v>
      </c>
      <c r="F92" s="82">
        <v>-34.021999999999998</v>
      </c>
      <c r="G92" s="82">
        <v>-59</v>
      </c>
      <c r="H92" s="76"/>
      <c r="I92" s="31">
        <v>90</v>
      </c>
      <c r="J92" s="82">
        <v>24.978000000000002</v>
      </c>
      <c r="K92" s="82">
        <v>0</v>
      </c>
      <c r="L92" s="82">
        <v>0</v>
      </c>
      <c r="M92" s="82">
        <v>0</v>
      </c>
      <c r="N92" s="82">
        <v>24.978000000000002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34.021999999999998</v>
      </c>
      <c r="AF92" s="82">
        <v>0</v>
      </c>
      <c r="AG92" s="82">
        <v>0</v>
      </c>
      <c r="AH92" s="82">
        <v>0</v>
      </c>
      <c r="AI92" s="82">
        <v>34.021999999999998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24.978000000000002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-24.978000000000002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34.021999999999998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-34.021999999999998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249.78000000000003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249.78000000000003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340.21999999999997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340.21999999999997</v>
      </c>
      <c r="DF92" s="81">
        <f t="shared" si="59"/>
        <v>59</v>
      </c>
      <c r="DG92" s="81">
        <f t="shared" si="60"/>
        <v>-24.978000000000002</v>
      </c>
      <c r="DH92" s="81">
        <f t="shared" si="61"/>
        <v>0</v>
      </c>
      <c r="DI92" s="81">
        <f t="shared" si="62"/>
        <v>0</v>
      </c>
      <c r="DJ92" s="81">
        <f t="shared" si="63"/>
        <v>-34.021999999999998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-5.9269999999999996</v>
      </c>
      <c r="D93" s="82">
        <v>0</v>
      </c>
      <c r="E93" s="82">
        <v>0</v>
      </c>
      <c r="F93" s="82">
        <v>-8.0730000000000004</v>
      </c>
      <c r="G93" s="82">
        <v>-14</v>
      </c>
      <c r="H93" s="76"/>
      <c r="I93" s="31">
        <v>91</v>
      </c>
      <c r="J93" s="82">
        <v>5.9269999999999996</v>
      </c>
      <c r="K93" s="82">
        <v>0</v>
      </c>
      <c r="L93" s="82">
        <v>0</v>
      </c>
      <c r="M93" s="82">
        <v>0</v>
      </c>
      <c r="N93" s="82">
        <v>5.9269999999999996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8.0730000000000004</v>
      </c>
      <c r="AF93" s="82">
        <v>0</v>
      </c>
      <c r="AG93" s="82">
        <v>0</v>
      </c>
      <c r="AH93" s="82">
        <v>0</v>
      </c>
      <c r="AI93" s="82">
        <v>8.0730000000000004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5.9269999999999996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-5.9269999999999996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8.0730000000000004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-8.0730000000000004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59.269999999999996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59.269999999999996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80.73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80.73</v>
      </c>
      <c r="DF93" s="81">
        <f t="shared" si="59"/>
        <v>14</v>
      </c>
      <c r="DG93" s="81">
        <f t="shared" si="60"/>
        <v>-5.9269999999999996</v>
      </c>
      <c r="DH93" s="81">
        <f t="shared" si="61"/>
        <v>0</v>
      </c>
      <c r="DI93" s="81">
        <f t="shared" si="62"/>
        <v>0</v>
      </c>
      <c r="DJ93" s="81">
        <f t="shared" si="63"/>
        <v>-8.0730000000000004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9.5916000000000015E-2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-9.5916000000000015E-2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0.23964325000000006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-0.23964325000000006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9.5916000000000001E-2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9.5916000000000001E-2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0.23964325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0.23964325</v>
      </c>
      <c r="DE99" s="86"/>
      <c r="DF99" s="81">
        <f t="shared" si="59"/>
        <v>0.33555925000000009</v>
      </c>
      <c r="DG99" s="81">
        <f t="shared" si="60"/>
        <v>-9.5916000000000015E-2</v>
      </c>
      <c r="DH99" s="81">
        <f t="shared" si="61"/>
        <v>0</v>
      </c>
      <c r="DI99" s="81">
        <f t="shared" si="62"/>
        <v>0</v>
      </c>
      <c r="DJ99" s="81">
        <f t="shared" si="63"/>
        <v>-0.23964325000000006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148.71</v>
      </c>
      <c r="C3" s="175">
        <f ca="1">$B3*C$1/100</f>
        <v>110.93765999999999</v>
      </c>
      <c r="D3" s="176">
        <f t="shared" ref="D3:F18" ca="1" si="0">$B3*D$1/100</f>
        <v>35.735013000000009</v>
      </c>
      <c r="E3" s="176">
        <f t="shared" ca="1" si="0"/>
        <v>2.0373270000000003</v>
      </c>
      <c r="F3" s="177">
        <f t="shared" ca="1" si="0"/>
        <v>0</v>
      </c>
      <c r="G3" s="174">
        <f t="shared" ref="G3:G66" ca="1" si="1">INDIRECT("ISGS_exbus!" &amp; $V$3 &amp; X3)</f>
        <v>132.97499999999999</v>
      </c>
      <c r="H3" s="174">
        <f t="shared" ref="H3:H66" ca="1" si="2">INDIRECT("ISGS_Delhi_pp!" &amp; $V$3 &amp; X3)</f>
        <v>128.01503199999999</v>
      </c>
      <c r="I3" s="178">
        <f ca="1">INDIRECT("BRPL_EOD!" &amp; $V$3 &amp; X3)</f>
        <v>106.8</v>
      </c>
      <c r="J3" s="176">
        <f ca="1">INDIRECT("BYPL_EOD!" &amp; $V$3 &amp; X3)</f>
        <v>19.25</v>
      </c>
      <c r="K3" s="176">
        <f ca="1">INDIRECT("TPDDL_EOD!" &amp; $V$3 &amp; X3)</f>
        <v>1.96</v>
      </c>
      <c r="L3" s="176">
        <f ca="1">INDIRECT("NDMC_EOD!" &amp; $V$3 &amp; X3)</f>
        <v>0</v>
      </c>
      <c r="M3" s="177">
        <f ca="1">SUM(I3:L3)</f>
        <v>128.01</v>
      </c>
      <c r="N3" s="175">
        <f ca="1">INDIRECT("BRPL_ISGS_exbus!" &amp; $V$3 &amp; X3)</f>
        <v>106.80419824701195</v>
      </c>
      <c r="O3" s="176">
        <f ca="1">INDIRECT("BYPL_ISGS_exbus!" &amp; $V$3 &amp; X3)</f>
        <v>19.250756706507303</v>
      </c>
      <c r="P3" s="176">
        <f ca="1">INDIRECT("TPDDL_ISGS_exbus!" &amp; $V$3 &amp; X3)</f>
        <v>1.9600770464807435</v>
      </c>
      <c r="Q3" s="176">
        <f ca="1">INDIRECT("NDMC_ISGS_exbus!" &amp; $V$3 &amp; X3)</f>
        <v>0</v>
      </c>
      <c r="R3" s="177">
        <f ca="1">SUM(N3:Q3)</f>
        <v>128.01503199999999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171.01650000000001</v>
      </c>
      <c r="C4" s="179">
        <f t="shared" ref="C4:F35" ca="1" si="4">$B4*C$1/100</f>
        <v>127.57830899999999</v>
      </c>
      <c r="D4" s="180">
        <f t="shared" ca="1" si="0"/>
        <v>41.095264950000008</v>
      </c>
      <c r="E4" s="180">
        <f t="shared" ca="1" si="0"/>
        <v>2.3429260500000004</v>
      </c>
      <c r="F4" s="181">
        <f t="shared" ca="1" si="0"/>
        <v>0</v>
      </c>
      <c r="G4" s="182">
        <f t="shared" ca="1" si="1"/>
        <v>132.97499999999999</v>
      </c>
      <c r="H4" s="182">
        <f t="shared" ca="1" si="2"/>
        <v>128.01503199999999</v>
      </c>
      <c r="I4" s="183">
        <f t="shared" ref="I4:I67" ca="1" si="5">INDIRECT("BRPL_EOD!" &amp; $V$3 &amp; X4)</f>
        <v>108.94</v>
      </c>
      <c r="J4" s="180">
        <f t="shared" ref="J4:J67" ca="1" si="6">INDIRECT("BYPL_EOD!" &amp; $V$3 &amp; X4)</f>
        <v>17.079999999999998</v>
      </c>
      <c r="K4" s="180">
        <f t="shared" ref="K4:K67" ca="1" si="7">INDIRECT("TPDDL_EOD!" &amp; $V$3 &amp; X4)</f>
        <v>2</v>
      </c>
      <c r="L4" s="180">
        <f t="shared" ref="L4:L67" ca="1" si="8">INDIRECT("NDMC_EOD!" &amp; $V$3 &amp; X4)</f>
        <v>0</v>
      </c>
      <c r="M4" s="181">
        <f t="shared" ref="M4:M67" ca="1" si="9">SUM(I4:L4)</f>
        <v>128.01999999999998</v>
      </c>
      <c r="N4" s="179">
        <f t="shared" ref="N4:N67" ca="1" si="10">INDIRECT("BRPL_ISGS_exbus!" &amp; $V$3 &amp; X4)</f>
        <v>108.93577242680831</v>
      </c>
      <c r="O4" s="180">
        <f t="shared" ref="O4:O67" ca="1" si="11">INDIRECT("BYPL_ISGS_exbus!" &amp; $V$3 &amp; X4)</f>
        <v>17.079337186064677</v>
      </c>
      <c r="P4" s="180">
        <f t="shared" ref="P4:P67" ca="1" si="12">INDIRECT("TPDDL_ISGS_exbus!" &amp; $V$3 &amp; X4)</f>
        <v>1.9999223871270115</v>
      </c>
      <c r="Q4" s="180">
        <f t="shared" ref="Q4:Q67" ca="1" si="13">INDIRECT("NDMC_ISGS_exbus!" &amp; $V$3 &amp; X4)</f>
        <v>0</v>
      </c>
      <c r="R4" s="181">
        <f t="shared" ref="R4:R67" ca="1" si="14">SUM(N4:Q4)</f>
        <v>128.01503199999999</v>
      </c>
      <c r="W4" s="46"/>
      <c r="X4" s="46">
        <v>4</v>
      </c>
    </row>
    <row r="5" spans="1:24">
      <c r="A5" s="61" t="s">
        <v>47</v>
      </c>
      <c r="B5" s="174">
        <f t="shared" ca="1" si="3"/>
        <v>193.32300000000001</v>
      </c>
      <c r="C5" s="179">
        <f t="shared" ca="1" si="4"/>
        <v>144.21895800000001</v>
      </c>
      <c r="D5" s="180">
        <f t="shared" ca="1" si="0"/>
        <v>46.455516900000013</v>
      </c>
      <c r="E5" s="180">
        <f t="shared" ca="1" si="0"/>
        <v>2.6485251000000005</v>
      </c>
      <c r="F5" s="181">
        <f t="shared" ca="1" si="0"/>
        <v>0</v>
      </c>
      <c r="G5" s="182">
        <f t="shared" ca="1" si="1"/>
        <v>145.671572</v>
      </c>
      <c r="H5" s="182">
        <f t="shared" ca="1" si="2"/>
        <v>140.238022</v>
      </c>
      <c r="I5" s="183">
        <f t="shared" ca="1" si="5"/>
        <v>121.24</v>
      </c>
      <c r="J5" s="180">
        <f t="shared" ca="1" si="6"/>
        <v>16.809999999999999</v>
      </c>
      <c r="K5" s="180">
        <f t="shared" ca="1" si="7"/>
        <v>2.19</v>
      </c>
      <c r="L5" s="180">
        <f t="shared" ca="1" si="8"/>
        <v>0</v>
      </c>
      <c r="M5" s="181">
        <f t="shared" ca="1" si="9"/>
        <v>140.23999999999998</v>
      </c>
      <c r="N5" s="179">
        <f t="shared" ca="1" si="10"/>
        <v>121.23828998345694</v>
      </c>
      <c r="O5" s="180">
        <f t="shared" ca="1" si="11"/>
        <v>16.809762905162579</v>
      </c>
      <c r="P5" s="180">
        <f t="shared" ca="1" si="12"/>
        <v>2.1899691113804907</v>
      </c>
      <c r="Q5" s="180">
        <f t="shared" ca="1" si="13"/>
        <v>0</v>
      </c>
      <c r="R5" s="181">
        <f t="shared" ca="1" si="14"/>
        <v>140.238022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215.62950000000001</v>
      </c>
      <c r="C6" s="179">
        <f t="shared" ca="1" si="4"/>
        <v>160.85960699999998</v>
      </c>
      <c r="D6" s="180">
        <f t="shared" ca="1" si="0"/>
        <v>51.815768850000012</v>
      </c>
      <c r="E6" s="180">
        <f t="shared" ca="1" si="0"/>
        <v>2.9541241500000002</v>
      </c>
      <c r="F6" s="181">
        <f t="shared" ca="1" si="0"/>
        <v>0</v>
      </c>
      <c r="G6" s="182">
        <f t="shared" ca="1" si="1"/>
        <v>170.85244700000001</v>
      </c>
      <c r="H6" s="182">
        <f t="shared" ca="1" si="2"/>
        <v>164.47965099999999</v>
      </c>
      <c r="I6" s="183">
        <f t="shared" ca="1" si="5"/>
        <v>144.22</v>
      </c>
      <c r="J6" s="180">
        <f t="shared" ca="1" si="6"/>
        <v>17.93</v>
      </c>
      <c r="K6" s="180">
        <f t="shared" ca="1" si="7"/>
        <v>2.33</v>
      </c>
      <c r="L6" s="180">
        <f t="shared" ca="1" si="8"/>
        <v>0</v>
      </c>
      <c r="M6" s="181">
        <f t="shared" ca="1" si="9"/>
        <v>164.48000000000002</v>
      </c>
      <c r="N6" s="179">
        <f t="shared" ca="1" si="10"/>
        <v>144.21969398844843</v>
      </c>
      <c r="O6" s="180">
        <f t="shared" ca="1" si="11"/>
        <v>17.929961955435306</v>
      </c>
      <c r="P6" s="180">
        <f t="shared" ca="1" si="12"/>
        <v>2.3299950561162448</v>
      </c>
      <c r="Q6" s="180">
        <f t="shared" ca="1" si="13"/>
        <v>0</v>
      </c>
      <c r="R6" s="181">
        <f t="shared" ca="1" si="14"/>
        <v>164.47965099999999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237.93600000000001</v>
      </c>
      <c r="C7" s="179">
        <f t="shared" ca="1" si="4"/>
        <v>177.50025600000001</v>
      </c>
      <c r="D7" s="180">
        <f t="shared" ca="1" si="0"/>
        <v>57.176020800000018</v>
      </c>
      <c r="E7" s="180">
        <f t="shared" ca="1" si="0"/>
        <v>3.2597232000000003</v>
      </c>
      <c r="F7" s="181">
        <f t="shared" ca="1" si="0"/>
        <v>0</v>
      </c>
      <c r="G7" s="182">
        <f t="shared" ca="1" si="1"/>
        <v>195.535628</v>
      </c>
      <c r="H7" s="182">
        <f t="shared" ca="1" si="2"/>
        <v>188.24214900000001</v>
      </c>
      <c r="I7" s="183">
        <f t="shared" ca="1" si="5"/>
        <v>166.98</v>
      </c>
      <c r="J7" s="180">
        <f t="shared" ca="1" si="6"/>
        <v>18.809999999999999</v>
      </c>
      <c r="K7" s="180">
        <f t="shared" ca="1" si="7"/>
        <v>2.4500000000000002</v>
      </c>
      <c r="L7" s="180">
        <f t="shared" ca="1" si="8"/>
        <v>0</v>
      </c>
      <c r="M7" s="181">
        <f t="shared" ca="1" si="9"/>
        <v>188.23999999999998</v>
      </c>
      <c r="N7" s="179">
        <f t="shared" ca="1" si="10"/>
        <v>166.98190628994902</v>
      </c>
      <c r="O7" s="180">
        <f t="shared" ca="1" si="11"/>
        <v>18.810214740172121</v>
      </c>
      <c r="P7" s="180">
        <f t="shared" ca="1" si="12"/>
        <v>2.4500279698788785</v>
      </c>
      <c r="Q7" s="180">
        <f t="shared" ca="1" si="13"/>
        <v>0</v>
      </c>
      <c r="R7" s="181">
        <f t="shared" ca="1" si="14"/>
        <v>188.24214900000001</v>
      </c>
      <c r="W7" s="46"/>
      <c r="X7" s="46">
        <v>7</v>
      </c>
    </row>
    <row r="8" spans="1:24">
      <c r="A8" s="61" t="s">
        <v>50</v>
      </c>
      <c r="B8" s="174">
        <f t="shared" ca="1" si="3"/>
        <v>260.24250000000001</v>
      </c>
      <c r="C8" s="179">
        <f t="shared" ca="1" si="4"/>
        <v>194.14090499999998</v>
      </c>
      <c r="D8" s="180">
        <f t="shared" ca="1" si="0"/>
        <v>62.536272750000016</v>
      </c>
      <c r="E8" s="180">
        <f t="shared" ca="1" si="0"/>
        <v>3.5653222500000004</v>
      </c>
      <c r="F8" s="181">
        <f t="shared" ca="1" si="0"/>
        <v>0</v>
      </c>
      <c r="G8" s="182">
        <f t="shared" ca="1" si="1"/>
        <v>216.739</v>
      </c>
      <c r="H8" s="182">
        <f t="shared" ca="1" si="2"/>
        <v>208.65463500000001</v>
      </c>
      <c r="I8" s="183">
        <f t="shared" ca="1" si="5"/>
        <v>186.89</v>
      </c>
      <c r="J8" s="180">
        <f t="shared" ca="1" si="6"/>
        <v>19.25</v>
      </c>
      <c r="K8" s="180">
        <f t="shared" ca="1" si="7"/>
        <v>2.5</v>
      </c>
      <c r="L8" s="180">
        <f t="shared" ca="1" si="8"/>
        <v>0</v>
      </c>
      <c r="M8" s="181">
        <f t="shared" ca="1" si="9"/>
        <v>208.64</v>
      </c>
      <c r="N8" s="179">
        <f t="shared" ca="1" si="10"/>
        <v>186.90310935175424</v>
      </c>
      <c r="O8" s="180">
        <f t="shared" ca="1" si="11"/>
        <v>19.251350286378454</v>
      </c>
      <c r="P8" s="180">
        <f t="shared" ca="1" si="12"/>
        <v>2.5001753618673317</v>
      </c>
      <c r="Q8" s="180">
        <f t="shared" ca="1" si="13"/>
        <v>0</v>
      </c>
      <c r="R8" s="181">
        <f t="shared" ca="1" si="14"/>
        <v>208.65463500000001</v>
      </c>
      <c r="W8" s="46"/>
      <c r="X8" s="46">
        <v>8</v>
      </c>
    </row>
    <row r="9" spans="1:24">
      <c r="A9" s="61" t="s">
        <v>51</v>
      </c>
      <c r="B9" s="174">
        <f t="shared" ca="1" si="3"/>
        <v>282.54899999999998</v>
      </c>
      <c r="C9" s="179">
        <f t="shared" ca="1" si="4"/>
        <v>210.78155399999997</v>
      </c>
      <c r="D9" s="180">
        <f t="shared" ca="1" si="0"/>
        <v>67.896524700000015</v>
      </c>
      <c r="E9" s="180">
        <f t="shared" ca="1" si="0"/>
        <v>3.8709213</v>
      </c>
      <c r="F9" s="181">
        <f t="shared" ca="1" si="0"/>
        <v>0</v>
      </c>
      <c r="G9" s="182">
        <f t="shared" ca="1" si="1"/>
        <v>234.6532</v>
      </c>
      <c r="H9" s="182">
        <f t="shared" ca="1" si="2"/>
        <v>225.90063599999999</v>
      </c>
      <c r="I9" s="183">
        <f t="shared" ca="1" si="5"/>
        <v>202.92</v>
      </c>
      <c r="J9" s="180">
        <f t="shared" ca="1" si="6"/>
        <v>19.25</v>
      </c>
      <c r="K9" s="180">
        <f t="shared" ca="1" si="7"/>
        <v>3.73</v>
      </c>
      <c r="L9" s="180">
        <f t="shared" ca="1" si="8"/>
        <v>0</v>
      </c>
      <c r="M9" s="181">
        <f t="shared" ca="1" si="9"/>
        <v>225.89999999999998</v>
      </c>
      <c r="N9" s="179">
        <f t="shared" ca="1" si="10"/>
        <v>202.92057130199203</v>
      </c>
      <c r="O9" s="180">
        <f t="shared" ca="1" si="11"/>
        <v>19.250054196547147</v>
      </c>
      <c r="P9" s="180">
        <f t="shared" ca="1" si="12"/>
        <v>3.7300105014608236</v>
      </c>
      <c r="Q9" s="180">
        <f t="shared" ca="1" si="13"/>
        <v>0</v>
      </c>
      <c r="R9" s="181">
        <f t="shared" ca="1" si="14"/>
        <v>225.90063599999999</v>
      </c>
      <c r="W9" s="46"/>
      <c r="X9" s="46">
        <v>9</v>
      </c>
    </row>
    <row r="10" spans="1:24">
      <c r="A10" s="61" t="s">
        <v>52</v>
      </c>
      <c r="B10" s="174">
        <f t="shared" ca="1" si="3"/>
        <v>304.85550000000001</v>
      </c>
      <c r="C10" s="179">
        <f t="shared" ca="1" si="4"/>
        <v>227.42220299999997</v>
      </c>
      <c r="D10" s="180">
        <f t="shared" ca="1" si="0"/>
        <v>73.25677665000002</v>
      </c>
      <c r="E10" s="180">
        <f t="shared" ca="1" si="0"/>
        <v>4.1765203500000005</v>
      </c>
      <c r="F10" s="181">
        <f t="shared" ca="1" si="0"/>
        <v>0</v>
      </c>
      <c r="G10" s="182">
        <f t="shared" ca="1" si="1"/>
        <v>251.60220000000001</v>
      </c>
      <c r="H10" s="182">
        <f t="shared" ca="1" si="2"/>
        <v>242.21743799999999</v>
      </c>
      <c r="I10" s="183">
        <f t="shared" ca="1" si="5"/>
        <v>218.95</v>
      </c>
      <c r="J10" s="180">
        <f t="shared" ca="1" si="6"/>
        <v>19.25</v>
      </c>
      <c r="K10" s="180">
        <f t="shared" ca="1" si="7"/>
        <v>4.0199999999999996</v>
      </c>
      <c r="L10" s="180">
        <f t="shared" ca="1" si="8"/>
        <v>0</v>
      </c>
      <c r="M10" s="181">
        <f t="shared" ca="1" si="9"/>
        <v>242.22</v>
      </c>
      <c r="N10" s="179">
        <f t="shared" ca="1" si="10"/>
        <v>218.94768413054246</v>
      </c>
      <c r="O10" s="180">
        <f t="shared" ca="1" si="11"/>
        <v>19.249796389645777</v>
      </c>
      <c r="P10" s="180">
        <f t="shared" ca="1" si="12"/>
        <v>4.0199574798117403</v>
      </c>
      <c r="Q10" s="180">
        <f t="shared" ca="1" si="13"/>
        <v>0</v>
      </c>
      <c r="R10" s="181">
        <f t="shared" ca="1" si="14"/>
        <v>242.21743799999999</v>
      </c>
      <c r="W10" s="46"/>
      <c r="X10" s="46">
        <v>10</v>
      </c>
    </row>
    <row r="11" spans="1:24">
      <c r="A11" s="61" t="s">
        <v>53</v>
      </c>
      <c r="B11" s="174">
        <f t="shared" ca="1" si="3"/>
        <v>327.16199999999998</v>
      </c>
      <c r="C11" s="179">
        <f t="shared" ca="1" si="4"/>
        <v>244.06285199999994</v>
      </c>
      <c r="D11" s="180">
        <f t="shared" ca="1" si="0"/>
        <v>78.617028600000012</v>
      </c>
      <c r="E11" s="180">
        <f t="shared" ca="1" si="0"/>
        <v>4.4821194000000002</v>
      </c>
      <c r="F11" s="181">
        <f t="shared" ca="1" si="0"/>
        <v>0</v>
      </c>
      <c r="G11" s="182">
        <f t="shared" ca="1" si="1"/>
        <v>277.77612099999999</v>
      </c>
      <c r="H11" s="182">
        <f t="shared" ca="1" si="2"/>
        <v>267.41507200000001</v>
      </c>
      <c r="I11" s="183">
        <f t="shared" ca="1" si="5"/>
        <v>199.49</v>
      </c>
      <c r="J11" s="180">
        <f t="shared" ca="1" si="6"/>
        <v>64.260000000000005</v>
      </c>
      <c r="K11" s="180">
        <f t="shared" ca="1" si="7"/>
        <v>3.66</v>
      </c>
      <c r="L11" s="180">
        <f t="shared" ca="1" si="8"/>
        <v>0</v>
      </c>
      <c r="M11" s="181">
        <f t="shared" ca="1" si="9"/>
        <v>267.41000000000003</v>
      </c>
      <c r="N11" s="179">
        <f t="shared" ca="1" si="10"/>
        <v>199.49378375258965</v>
      </c>
      <c r="O11" s="180">
        <f t="shared" ca="1" si="11"/>
        <v>64.261218827717741</v>
      </c>
      <c r="P11" s="180">
        <f t="shared" ca="1" si="12"/>
        <v>3.6600694196926069</v>
      </c>
      <c r="Q11" s="180">
        <f t="shared" ca="1" si="13"/>
        <v>0</v>
      </c>
      <c r="R11" s="181">
        <f t="shared" ca="1" si="14"/>
        <v>267.41507200000001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349.46850000000001</v>
      </c>
      <c r="C12" s="179">
        <f t="shared" ca="1" si="4"/>
        <v>260.70350100000002</v>
      </c>
      <c r="D12" s="180">
        <f t="shared" ca="1" si="0"/>
        <v>83.977280550000017</v>
      </c>
      <c r="E12" s="180">
        <f t="shared" ca="1" si="0"/>
        <v>4.7877184500000007</v>
      </c>
      <c r="F12" s="181">
        <f t="shared" ca="1" si="0"/>
        <v>0</v>
      </c>
      <c r="G12" s="182">
        <f t="shared" ca="1" si="1"/>
        <v>303.950041</v>
      </c>
      <c r="H12" s="182">
        <f t="shared" ca="1" si="2"/>
        <v>292.61270400000001</v>
      </c>
      <c r="I12" s="183">
        <f t="shared" ca="1" si="5"/>
        <v>218.28</v>
      </c>
      <c r="J12" s="180">
        <f t="shared" ca="1" si="6"/>
        <v>70.319999999999993</v>
      </c>
      <c r="K12" s="180">
        <f t="shared" ca="1" si="7"/>
        <v>4.01</v>
      </c>
      <c r="L12" s="180">
        <f t="shared" ca="1" si="8"/>
        <v>0</v>
      </c>
      <c r="M12" s="181">
        <f t="shared" ca="1" si="9"/>
        <v>292.61</v>
      </c>
      <c r="N12" s="179">
        <f t="shared" ca="1" si="10"/>
        <v>218.28201711875874</v>
      </c>
      <c r="O12" s="180">
        <f t="shared" ca="1" si="11"/>
        <v>70.320649824954714</v>
      </c>
      <c r="P12" s="180">
        <f t="shared" ca="1" si="12"/>
        <v>4.0100370562865244</v>
      </c>
      <c r="Q12" s="180">
        <f t="shared" ca="1" si="13"/>
        <v>0</v>
      </c>
      <c r="R12" s="181">
        <f t="shared" ca="1" si="14"/>
        <v>292.61270400000001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371.77499999999998</v>
      </c>
      <c r="C13" s="179">
        <f t="shared" ca="1" si="4"/>
        <v>277.34414999999996</v>
      </c>
      <c r="D13" s="180">
        <f t="shared" ca="1" si="0"/>
        <v>89.337532500000009</v>
      </c>
      <c r="E13" s="180">
        <f t="shared" ca="1" si="0"/>
        <v>5.0933175000000004</v>
      </c>
      <c r="F13" s="181">
        <f t="shared" ca="1" si="0"/>
        <v>0</v>
      </c>
      <c r="G13" s="182">
        <f t="shared" ca="1" si="1"/>
        <v>330.12396200000001</v>
      </c>
      <c r="H13" s="182">
        <f t="shared" ca="1" si="2"/>
        <v>317.810338</v>
      </c>
      <c r="I13" s="183">
        <f t="shared" ca="1" si="5"/>
        <v>237.31</v>
      </c>
      <c r="J13" s="180">
        <f t="shared" ca="1" si="6"/>
        <v>76.150000000000006</v>
      </c>
      <c r="K13" s="180">
        <f t="shared" ca="1" si="7"/>
        <v>4.3600000000000003</v>
      </c>
      <c r="L13" s="180">
        <f t="shared" ca="1" si="8"/>
        <v>0</v>
      </c>
      <c r="M13" s="181">
        <f t="shared" ca="1" si="9"/>
        <v>317.82000000000005</v>
      </c>
      <c r="N13" s="179">
        <f t="shared" ca="1" si="10"/>
        <v>237.30278557290288</v>
      </c>
      <c r="O13" s="180">
        <f t="shared" ca="1" si="11"/>
        <v>76.147684974828508</v>
      </c>
      <c r="P13" s="180">
        <f t="shared" ca="1" si="12"/>
        <v>4.3598674522685794</v>
      </c>
      <c r="Q13" s="180">
        <f t="shared" ca="1" si="13"/>
        <v>0</v>
      </c>
      <c r="R13" s="181">
        <f t="shared" ca="1" si="14"/>
        <v>317.81033799999994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394.08150000000001</v>
      </c>
      <c r="C14" s="179">
        <f t="shared" ca="1" si="4"/>
        <v>293.98479900000001</v>
      </c>
      <c r="D14" s="180">
        <f t="shared" ca="1" si="0"/>
        <v>94.697784450000015</v>
      </c>
      <c r="E14" s="180">
        <f t="shared" ca="1" si="0"/>
        <v>5.39891655</v>
      </c>
      <c r="F14" s="181">
        <f t="shared" ca="1" si="0"/>
        <v>0</v>
      </c>
      <c r="G14" s="182">
        <f t="shared" ca="1" si="1"/>
        <v>358.22581700000001</v>
      </c>
      <c r="H14" s="182">
        <f t="shared" ca="1" si="2"/>
        <v>344.86399399999999</v>
      </c>
      <c r="I14" s="183">
        <f t="shared" ca="1" si="5"/>
        <v>257.99</v>
      </c>
      <c r="J14" s="180">
        <f t="shared" ca="1" si="6"/>
        <v>81.99</v>
      </c>
      <c r="K14" s="180">
        <f t="shared" ca="1" si="7"/>
        <v>4.88</v>
      </c>
      <c r="L14" s="180">
        <f t="shared" ca="1" si="8"/>
        <v>0</v>
      </c>
      <c r="M14" s="181">
        <f t="shared" ca="1" si="9"/>
        <v>344.86</v>
      </c>
      <c r="N14" s="179">
        <f t="shared" ca="1" si="10"/>
        <v>257.99298791411007</v>
      </c>
      <c r="O14" s="180">
        <f t="shared" ca="1" si="11"/>
        <v>81.990949568114587</v>
      </c>
      <c r="P14" s="180">
        <f t="shared" ca="1" si="12"/>
        <v>4.880056517775329</v>
      </c>
      <c r="Q14" s="180">
        <f t="shared" ca="1" si="13"/>
        <v>0</v>
      </c>
      <c r="R14" s="181">
        <f t="shared" ca="1" si="14"/>
        <v>344.86399399999993</v>
      </c>
      <c r="W14" s="46"/>
      <c r="X14" s="46">
        <v>14</v>
      </c>
    </row>
    <row r="15" spans="1:24">
      <c r="A15" s="61" t="s">
        <v>57</v>
      </c>
      <c r="B15" s="174">
        <f t="shared" ca="1" si="3"/>
        <v>416.38799999999998</v>
      </c>
      <c r="C15" s="179">
        <f t="shared" ca="1" si="4"/>
        <v>310.62544799999995</v>
      </c>
      <c r="D15" s="180">
        <f t="shared" ca="1" si="0"/>
        <v>100.05803640000002</v>
      </c>
      <c r="E15" s="180">
        <f t="shared" ca="1" si="0"/>
        <v>5.7045155999999997</v>
      </c>
      <c r="F15" s="181">
        <f t="shared" ca="1" si="0"/>
        <v>0</v>
      </c>
      <c r="G15" s="182">
        <f t="shared" ca="1" si="1"/>
        <v>373.15</v>
      </c>
      <c r="H15" s="182">
        <f t="shared" ca="1" si="2"/>
        <v>359.23150500000003</v>
      </c>
      <c r="I15" s="183">
        <f t="shared" ca="1" si="5"/>
        <v>268.45</v>
      </c>
      <c r="J15" s="180">
        <f t="shared" ca="1" si="6"/>
        <v>85.68</v>
      </c>
      <c r="K15" s="180">
        <f t="shared" ca="1" si="7"/>
        <v>5.0999999999999996</v>
      </c>
      <c r="L15" s="180">
        <f t="shared" ca="1" si="8"/>
        <v>0</v>
      </c>
      <c r="M15" s="181">
        <f t="shared" ca="1" si="9"/>
        <v>359.23</v>
      </c>
      <c r="N15" s="179">
        <f t="shared" ca="1" si="10"/>
        <v>268.45112467569521</v>
      </c>
      <c r="O15" s="180">
        <f t="shared" ca="1" si="11"/>
        <v>85.680358957770792</v>
      </c>
      <c r="P15" s="180">
        <f t="shared" ca="1" si="12"/>
        <v>5.1000213665339755</v>
      </c>
      <c r="Q15" s="180">
        <f t="shared" ca="1" si="13"/>
        <v>0</v>
      </c>
      <c r="R15" s="181">
        <f t="shared" ca="1" si="14"/>
        <v>359.23150499999997</v>
      </c>
      <c r="W15" s="46"/>
      <c r="X15" s="46">
        <v>15</v>
      </c>
    </row>
    <row r="16" spans="1:24">
      <c r="A16" s="61" t="s">
        <v>58</v>
      </c>
      <c r="B16" s="174">
        <f t="shared" ca="1" si="3"/>
        <v>438.69450000000001</v>
      </c>
      <c r="C16" s="179">
        <f t="shared" ca="1" si="4"/>
        <v>327.26609699999995</v>
      </c>
      <c r="D16" s="180">
        <f t="shared" ca="1" si="0"/>
        <v>105.41828835000003</v>
      </c>
      <c r="E16" s="180">
        <f t="shared" ca="1" si="0"/>
        <v>6.0101146500000002</v>
      </c>
      <c r="F16" s="181">
        <f t="shared" ca="1" si="0"/>
        <v>0</v>
      </c>
      <c r="G16" s="182">
        <f t="shared" ca="1" si="1"/>
        <v>373.15</v>
      </c>
      <c r="H16" s="182">
        <f t="shared" ca="1" si="2"/>
        <v>359.23150500000003</v>
      </c>
      <c r="I16" s="183">
        <f t="shared" ca="1" si="5"/>
        <v>268.45</v>
      </c>
      <c r="J16" s="180">
        <f t="shared" ca="1" si="6"/>
        <v>85.68</v>
      </c>
      <c r="K16" s="180">
        <f t="shared" ca="1" si="7"/>
        <v>5.0999999999999996</v>
      </c>
      <c r="L16" s="180">
        <f t="shared" ca="1" si="8"/>
        <v>0</v>
      </c>
      <c r="M16" s="181">
        <f t="shared" ca="1" si="9"/>
        <v>359.23</v>
      </c>
      <c r="N16" s="179">
        <f t="shared" ca="1" si="10"/>
        <v>268.45112467569521</v>
      </c>
      <c r="O16" s="180">
        <f t="shared" ca="1" si="11"/>
        <v>85.680358957770792</v>
      </c>
      <c r="P16" s="180">
        <f t="shared" ca="1" si="12"/>
        <v>5.1000213665339755</v>
      </c>
      <c r="Q16" s="180">
        <f t="shared" ca="1" si="13"/>
        <v>0</v>
      </c>
      <c r="R16" s="181">
        <f t="shared" ca="1" si="14"/>
        <v>359.23150499999997</v>
      </c>
      <c r="W16" s="46"/>
      <c r="X16" s="46">
        <v>16</v>
      </c>
    </row>
    <row r="17" spans="1:24">
      <c r="A17" s="61" t="s">
        <v>59</v>
      </c>
      <c r="B17" s="174">
        <f t="shared" ca="1" si="3"/>
        <v>461.00099999999998</v>
      </c>
      <c r="C17" s="179">
        <f t="shared" ca="1" si="4"/>
        <v>343.906746</v>
      </c>
      <c r="D17" s="180">
        <f t="shared" ca="1" si="0"/>
        <v>110.77854030000002</v>
      </c>
      <c r="E17" s="180">
        <f t="shared" ca="1" si="0"/>
        <v>6.3157136999999999</v>
      </c>
      <c r="F17" s="181">
        <f t="shared" ca="1" si="0"/>
        <v>0</v>
      </c>
      <c r="G17" s="182">
        <f t="shared" ca="1" si="1"/>
        <v>373.15</v>
      </c>
      <c r="H17" s="182">
        <f t="shared" ca="1" si="2"/>
        <v>359.23150500000003</v>
      </c>
      <c r="I17" s="183">
        <f t="shared" ca="1" si="5"/>
        <v>268.45</v>
      </c>
      <c r="J17" s="180">
        <f t="shared" ca="1" si="6"/>
        <v>85.68</v>
      </c>
      <c r="K17" s="180">
        <f t="shared" ca="1" si="7"/>
        <v>5.0999999999999996</v>
      </c>
      <c r="L17" s="180">
        <f t="shared" ca="1" si="8"/>
        <v>0</v>
      </c>
      <c r="M17" s="181">
        <f t="shared" ca="1" si="9"/>
        <v>359.23</v>
      </c>
      <c r="N17" s="179">
        <f t="shared" ca="1" si="10"/>
        <v>268.45112467569521</v>
      </c>
      <c r="O17" s="180">
        <f t="shared" ca="1" si="11"/>
        <v>85.680358957770792</v>
      </c>
      <c r="P17" s="180">
        <f t="shared" ca="1" si="12"/>
        <v>5.1000213665339755</v>
      </c>
      <c r="Q17" s="180">
        <f t="shared" ca="1" si="13"/>
        <v>0</v>
      </c>
      <c r="R17" s="181">
        <f t="shared" ca="1" si="14"/>
        <v>359.23150499999997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483.3075</v>
      </c>
      <c r="C18" s="179">
        <f t="shared" ca="1" si="4"/>
        <v>360.54739499999994</v>
      </c>
      <c r="D18" s="180">
        <f t="shared" ca="1" si="0"/>
        <v>116.13879225000002</v>
      </c>
      <c r="E18" s="180">
        <f t="shared" ca="1" si="0"/>
        <v>6.6213127500000004</v>
      </c>
      <c r="F18" s="181">
        <f t="shared" ca="1" si="0"/>
        <v>0</v>
      </c>
      <c r="G18" s="182">
        <f t="shared" ca="1" si="1"/>
        <v>373.15</v>
      </c>
      <c r="H18" s="182">
        <f t="shared" ca="1" si="2"/>
        <v>359.23150500000003</v>
      </c>
      <c r="I18" s="183">
        <f t="shared" ca="1" si="5"/>
        <v>268.45</v>
      </c>
      <c r="J18" s="180">
        <f t="shared" ca="1" si="6"/>
        <v>85.68</v>
      </c>
      <c r="K18" s="180">
        <f t="shared" ca="1" si="7"/>
        <v>5.0999999999999996</v>
      </c>
      <c r="L18" s="180">
        <f t="shared" ca="1" si="8"/>
        <v>0</v>
      </c>
      <c r="M18" s="181">
        <f t="shared" ca="1" si="9"/>
        <v>359.23</v>
      </c>
      <c r="N18" s="179">
        <f t="shared" ca="1" si="10"/>
        <v>268.45112467569521</v>
      </c>
      <c r="O18" s="180">
        <f t="shared" ca="1" si="11"/>
        <v>85.680358957770792</v>
      </c>
      <c r="P18" s="180">
        <f t="shared" ca="1" si="12"/>
        <v>5.1000213665339755</v>
      </c>
      <c r="Q18" s="180">
        <f t="shared" ca="1" si="13"/>
        <v>0</v>
      </c>
      <c r="R18" s="181">
        <f t="shared" ca="1" si="14"/>
        <v>359.23150499999997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505.61399999999998</v>
      </c>
      <c r="C19" s="179">
        <f t="shared" ca="1" si="4"/>
        <v>377.18804399999993</v>
      </c>
      <c r="D19" s="180">
        <f t="shared" ca="1" si="4"/>
        <v>121.49904420000003</v>
      </c>
      <c r="E19" s="180">
        <f t="shared" ca="1" si="4"/>
        <v>6.9269118000000001</v>
      </c>
      <c r="F19" s="181">
        <f t="shared" ca="1" si="4"/>
        <v>0</v>
      </c>
      <c r="G19" s="182">
        <f t="shared" ca="1" si="1"/>
        <v>373.15</v>
      </c>
      <c r="H19" s="182">
        <f t="shared" ca="1" si="2"/>
        <v>359.23150500000003</v>
      </c>
      <c r="I19" s="183">
        <f t="shared" ca="1" si="5"/>
        <v>268.45</v>
      </c>
      <c r="J19" s="180">
        <f t="shared" ca="1" si="6"/>
        <v>85.68</v>
      </c>
      <c r="K19" s="180">
        <f t="shared" ca="1" si="7"/>
        <v>5.0999999999999996</v>
      </c>
      <c r="L19" s="180">
        <f t="shared" ca="1" si="8"/>
        <v>0</v>
      </c>
      <c r="M19" s="181">
        <f t="shared" ca="1" si="9"/>
        <v>359.23</v>
      </c>
      <c r="N19" s="179">
        <f t="shared" ca="1" si="10"/>
        <v>268.45112467569521</v>
      </c>
      <c r="O19" s="180">
        <f t="shared" ca="1" si="11"/>
        <v>85.680358957770792</v>
      </c>
      <c r="P19" s="180">
        <f t="shared" ca="1" si="12"/>
        <v>5.1000213665339755</v>
      </c>
      <c r="Q19" s="180">
        <f t="shared" ca="1" si="13"/>
        <v>0</v>
      </c>
      <c r="R19" s="181">
        <f t="shared" ca="1" si="14"/>
        <v>359.23150499999997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527.92049999999995</v>
      </c>
      <c r="C20" s="179">
        <f t="shared" ca="1" si="4"/>
        <v>393.82869299999993</v>
      </c>
      <c r="D20" s="180">
        <f t="shared" ca="1" si="4"/>
        <v>126.85929615000001</v>
      </c>
      <c r="E20" s="180">
        <f t="shared" ca="1" si="4"/>
        <v>7.2325108499999997</v>
      </c>
      <c r="F20" s="181">
        <f t="shared" ca="1" si="4"/>
        <v>0</v>
      </c>
      <c r="G20" s="182">
        <f t="shared" ca="1" si="1"/>
        <v>373.15</v>
      </c>
      <c r="H20" s="182">
        <f t="shared" ca="1" si="2"/>
        <v>359.23150500000003</v>
      </c>
      <c r="I20" s="183">
        <f t="shared" ca="1" si="5"/>
        <v>268.45</v>
      </c>
      <c r="J20" s="180">
        <f t="shared" ca="1" si="6"/>
        <v>85.68</v>
      </c>
      <c r="K20" s="180">
        <f t="shared" ca="1" si="7"/>
        <v>5.0999999999999996</v>
      </c>
      <c r="L20" s="180">
        <f t="shared" ca="1" si="8"/>
        <v>0</v>
      </c>
      <c r="M20" s="181">
        <f t="shared" ca="1" si="9"/>
        <v>359.23</v>
      </c>
      <c r="N20" s="179">
        <f t="shared" ca="1" si="10"/>
        <v>268.45112467569521</v>
      </c>
      <c r="O20" s="180">
        <f t="shared" ca="1" si="11"/>
        <v>85.680358957770792</v>
      </c>
      <c r="P20" s="180">
        <f t="shared" ca="1" si="12"/>
        <v>5.1000213665339755</v>
      </c>
      <c r="Q20" s="180">
        <f t="shared" ca="1" si="13"/>
        <v>0</v>
      </c>
      <c r="R20" s="181">
        <f t="shared" ca="1" si="14"/>
        <v>359.23150499999997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550.22699999999998</v>
      </c>
      <c r="C21" s="179">
        <f t="shared" ca="1" si="4"/>
        <v>410.46934199999998</v>
      </c>
      <c r="D21" s="180">
        <f t="shared" ca="1" si="4"/>
        <v>132.2195481</v>
      </c>
      <c r="E21" s="180">
        <f t="shared" ca="1" si="4"/>
        <v>7.5381099000000003</v>
      </c>
      <c r="F21" s="181">
        <f t="shared" ca="1" si="4"/>
        <v>0</v>
      </c>
      <c r="G21" s="182">
        <f t="shared" ca="1" si="1"/>
        <v>373.15</v>
      </c>
      <c r="H21" s="182">
        <f t="shared" ca="1" si="2"/>
        <v>359.23150500000003</v>
      </c>
      <c r="I21" s="183">
        <f t="shared" ca="1" si="5"/>
        <v>268.45</v>
      </c>
      <c r="J21" s="180">
        <f t="shared" ca="1" si="6"/>
        <v>85.68</v>
      </c>
      <c r="K21" s="180">
        <f t="shared" ca="1" si="7"/>
        <v>5.0999999999999996</v>
      </c>
      <c r="L21" s="180">
        <f t="shared" ca="1" si="8"/>
        <v>0</v>
      </c>
      <c r="M21" s="181">
        <f t="shared" ca="1" si="9"/>
        <v>359.23</v>
      </c>
      <c r="N21" s="179">
        <f t="shared" ca="1" si="10"/>
        <v>268.45112467569521</v>
      </c>
      <c r="O21" s="180">
        <f t="shared" ca="1" si="11"/>
        <v>85.680358957770792</v>
      </c>
      <c r="P21" s="180">
        <f t="shared" ca="1" si="12"/>
        <v>5.1000213665339755</v>
      </c>
      <c r="Q21" s="180">
        <f t="shared" ca="1" si="13"/>
        <v>0</v>
      </c>
      <c r="R21" s="181">
        <f t="shared" ca="1" si="14"/>
        <v>359.23150499999997</v>
      </c>
      <c r="W21" s="46"/>
      <c r="X21" s="46">
        <v>21</v>
      </c>
    </row>
    <row r="22" spans="1:24">
      <c r="A22" s="61" t="s">
        <v>64</v>
      </c>
      <c r="B22" s="174">
        <f t="shared" ca="1" si="3"/>
        <v>572.5335</v>
      </c>
      <c r="C22" s="179">
        <f t="shared" ca="1" si="4"/>
        <v>427.10999099999992</v>
      </c>
      <c r="D22" s="180">
        <f t="shared" ca="1" si="4"/>
        <v>137.57980005000002</v>
      </c>
      <c r="E22" s="180">
        <f t="shared" ca="1" si="4"/>
        <v>7.8437089499999999</v>
      </c>
      <c r="F22" s="181">
        <f t="shared" ca="1" si="4"/>
        <v>0</v>
      </c>
      <c r="G22" s="182">
        <f t="shared" ca="1" si="1"/>
        <v>373.15</v>
      </c>
      <c r="H22" s="182">
        <f t="shared" ca="1" si="2"/>
        <v>359.23150500000003</v>
      </c>
      <c r="I22" s="183">
        <f t="shared" ca="1" si="5"/>
        <v>268.45</v>
      </c>
      <c r="J22" s="180">
        <f t="shared" ca="1" si="6"/>
        <v>85.68</v>
      </c>
      <c r="K22" s="180">
        <f t="shared" ca="1" si="7"/>
        <v>5.0999999999999996</v>
      </c>
      <c r="L22" s="180">
        <f t="shared" ca="1" si="8"/>
        <v>0</v>
      </c>
      <c r="M22" s="181">
        <f t="shared" ca="1" si="9"/>
        <v>359.23</v>
      </c>
      <c r="N22" s="179">
        <f t="shared" ca="1" si="10"/>
        <v>268.45112467569521</v>
      </c>
      <c r="O22" s="180">
        <f t="shared" ca="1" si="11"/>
        <v>85.680358957770792</v>
      </c>
      <c r="P22" s="180">
        <f t="shared" ca="1" si="12"/>
        <v>5.1000213665339755</v>
      </c>
      <c r="Q22" s="180">
        <f t="shared" ca="1" si="13"/>
        <v>0</v>
      </c>
      <c r="R22" s="181">
        <f t="shared" ca="1" si="14"/>
        <v>359.23150499999997</v>
      </c>
      <c r="W22" s="46"/>
      <c r="X22" s="46">
        <v>22</v>
      </c>
    </row>
    <row r="23" spans="1:24">
      <c r="A23" s="61" t="s">
        <v>65</v>
      </c>
      <c r="B23" s="174">
        <f t="shared" ca="1" si="3"/>
        <v>624.58199999999999</v>
      </c>
      <c r="C23" s="179">
        <f t="shared" ca="1" si="4"/>
        <v>465.93817199999995</v>
      </c>
      <c r="D23" s="180">
        <f t="shared" ca="1" si="4"/>
        <v>150.08705460000002</v>
      </c>
      <c r="E23" s="180">
        <f t="shared" ca="1" si="4"/>
        <v>8.5567734000000009</v>
      </c>
      <c r="F23" s="181">
        <f t="shared" ca="1" si="4"/>
        <v>0</v>
      </c>
      <c r="G23" s="182">
        <f t="shared" ca="1" si="1"/>
        <v>373.15</v>
      </c>
      <c r="H23" s="182">
        <f t="shared" ca="1" si="2"/>
        <v>359.23150500000003</v>
      </c>
      <c r="I23" s="183">
        <f t="shared" ca="1" si="5"/>
        <v>268.45</v>
      </c>
      <c r="J23" s="180">
        <f t="shared" ca="1" si="6"/>
        <v>85.68</v>
      </c>
      <c r="K23" s="180">
        <f t="shared" ca="1" si="7"/>
        <v>5.0999999999999996</v>
      </c>
      <c r="L23" s="180">
        <f t="shared" ca="1" si="8"/>
        <v>0</v>
      </c>
      <c r="M23" s="181">
        <f t="shared" ca="1" si="9"/>
        <v>359.23</v>
      </c>
      <c r="N23" s="179">
        <f t="shared" ca="1" si="10"/>
        <v>268.45112467569521</v>
      </c>
      <c r="O23" s="180">
        <f t="shared" ca="1" si="11"/>
        <v>85.680358957770792</v>
      </c>
      <c r="P23" s="180">
        <f t="shared" ca="1" si="12"/>
        <v>5.1000213665339755</v>
      </c>
      <c r="Q23" s="180">
        <f t="shared" ca="1" si="13"/>
        <v>0</v>
      </c>
      <c r="R23" s="181">
        <f t="shared" ca="1" si="14"/>
        <v>359.23150499999997</v>
      </c>
      <c r="W23" s="46"/>
      <c r="X23" s="46">
        <v>23</v>
      </c>
    </row>
    <row r="24" spans="1:24">
      <c r="A24" s="61" t="s">
        <v>66</v>
      </c>
      <c r="B24" s="174">
        <f t="shared" ca="1" si="3"/>
        <v>646.88850000000002</v>
      </c>
      <c r="C24" s="179">
        <f t="shared" ca="1" si="4"/>
        <v>482.57882099999995</v>
      </c>
      <c r="D24" s="180">
        <f t="shared" ca="1" si="4"/>
        <v>155.44730655000004</v>
      </c>
      <c r="E24" s="180">
        <f t="shared" ca="1" si="4"/>
        <v>8.8623724500000023</v>
      </c>
      <c r="F24" s="181">
        <f t="shared" ca="1" si="4"/>
        <v>0</v>
      </c>
      <c r="G24" s="182">
        <f t="shared" ca="1" si="1"/>
        <v>373.15</v>
      </c>
      <c r="H24" s="182">
        <f t="shared" ca="1" si="2"/>
        <v>359.23150500000003</v>
      </c>
      <c r="I24" s="183">
        <f t="shared" ca="1" si="5"/>
        <v>268.45</v>
      </c>
      <c r="J24" s="180">
        <f t="shared" ca="1" si="6"/>
        <v>85.68</v>
      </c>
      <c r="K24" s="180">
        <f t="shared" ca="1" si="7"/>
        <v>5.0999999999999996</v>
      </c>
      <c r="L24" s="180">
        <f t="shared" ca="1" si="8"/>
        <v>0</v>
      </c>
      <c r="M24" s="181">
        <f t="shared" ca="1" si="9"/>
        <v>359.23</v>
      </c>
      <c r="N24" s="179">
        <f t="shared" ca="1" si="10"/>
        <v>268.45112467569521</v>
      </c>
      <c r="O24" s="180">
        <f t="shared" ca="1" si="11"/>
        <v>85.680358957770792</v>
      </c>
      <c r="P24" s="180">
        <f t="shared" ca="1" si="12"/>
        <v>5.1000213665339755</v>
      </c>
      <c r="Q24" s="180">
        <f t="shared" ca="1" si="13"/>
        <v>0</v>
      </c>
      <c r="R24" s="181">
        <f t="shared" ca="1" si="14"/>
        <v>359.23150499999997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373.15</v>
      </c>
      <c r="H25" s="182">
        <f t="shared" ca="1" si="2"/>
        <v>359.23150500000003</v>
      </c>
      <c r="I25" s="183">
        <f t="shared" ca="1" si="5"/>
        <v>268.45</v>
      </c>
      <c r="J25" s="180">
        <f t="shared" ca="1" si="6"/>
        <v>85.68</v>
      </c>
      <c r="K25" s="180">
        <f t="shared" ca="1" si="7"/>
        <v>5.0999999999999996</v>
      </c>
      <c r="L25" s="180">
        <f t="shared" ca="1" si="8"/>
        <v>0</v>
      </c>
      <c r="M25" s="181">
        <f t="shared" ca="1" si="9"/>
        <v>359.23</v>
      </c>
      <c r="N25" s="179">
        <f t="shared" ca="1" si="10"/>
        <v>268.45112467569521</v>
      </c>
      <c r="O25" s="180">
        <f t="shared" ca="1" si="11"/>
        <v>85.680358957770792</v>
      </c>
      <c r="P25" s="180">
        <f t="shared" ca="1" si="12"/>
        <v>5.1000213665339755</v>
      </c>
      <c r="Q25" s="180">
        <f t="shared" ca="1" si="13"/>
        <v>0</v>
      </c>
      <c r="R25" s="181">
        <f t="shared" ca="1" si="14"/>
        <v>359.23150499999997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427.3</v>
      </c>
      <c r="H26" s="182">
        <f t="shared" ca="1" si="2"/>
        <v>411.36171000000002</v>
      </c>
      <c r="I26" s="183">
        <f t="shared" ca="1" si="5"/>
        <v>320.58</v>
      </c>
      <c r="J26" s="180">
        <f t="shared" ca="1" si="6"/>
        <v>85.68</v>
      </c>
      <c r="K26" s="180">
        <f t="shared" ca="1" si="7"/>
        <v>5.0999999999999996</v>
      </c>
      <c r="L26" s="180">
        <f t="shared" ca="1" si="8"/>
        <v>0</v>
      </c>
      <c r="M26" s="181">
        <f t="shared" ca="1" si="9"/>
        <v>411.36</v>
      </c>
      <c r="N26" s="179">
        <f t="shared" ca="1" si="10"/>
        <v>320.58133263273044</v>
      </c>
      <c r="O26" s="180">
        <f t="shared" ca="1" si="11"/>
        <v>85.680356166861145</v>
      </c>
      <c r="P26" s="180">
        <f t="shared" ca="1" si="12"/>
        <v>5.1000212004084009</v>
      </c>
      <c r="Q26" s="180">
        <f t="shared" ca="1" si="13"/>
        <v>0</v>
      </c>
      <c r="R26" s="181">
        <f t="shared" ca="1" si="14"/>
        <v>411.36170999999996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513.29999999999995</v>
      </c>
      <c r="H27" s="182">
        <f t="shared" ca="1" si="2"/>
        <v>494.15391</v>
      </c>
      <c r="I27" s="183">
        <f t="shared" ca="1" si="5"/>
        <v>403.37</v>
      </c>
      <c r="J27" s="180">
        <f t="shared" ca="1" si="6"/>
        <v>85.68</v>
      </c>
      <c r="K27" s="180">
        <f t="shared" ca="1" si="7"/>
        <v>5.0999999999999996</v>
      </c>
      <c r="L27" s="180">
        <f t="shared" ca="1" si="8"/>
        <v>0</v>
      </c>
      <c r="M27" s="181">
        <f t="shared" ca="1" si="9"/>
        <v>494.15000000000003</v>
      </c>
      <c r="N27" s="179">
        <f t="shared" ca="1" si="10"/>
        <v>403.37319169624607</v>
      </c>
      <c r="O27" s="180">
        <f t="shared" ca="1" si="11"/>
        <v>85.680677949610441</v>
      </c>
      <c r="P27" s="180">
        <f t="shared" ca="1" si="12"/>
        <v>5.100040354143478</v>
      </c>
      <c r="Q27" s="180">
        <f t="shared" ca="1" si="13"/>
        <v>0</v>
      </c>
      <c r="R27" s="181">
        <f t="shared" ca="1" si="14"/>
        <v>494.15390999999994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561.29999999999995</v>
      </c>
      <c r="H28" s="182">
        <f t="shared" ca="1" si="2"/>
        <v>540.36351000000002</v>
      </c>
      <c r="I28" s="183">
        <f t="shared" ca="1" si="5"/>
        <v>449.58</v>
      </c>
      <c r="J28" s="180">
        <f t="shared" ca="1" si="6"/>
        <v>85.68</v>
      </c>
      <c r="K28" s="180">
        <f t="shared" ca="1" si="7"/>
        <v>5.0999999999999996</v>
      </c>
      <c r="L28" s="180">
        <f t="shared" ca="1" si="8"/>
        <v>0</v>
      </c>
      <c r="M28" s="181">
        <f t="shared" ca="1" si="9"/>
        <v>540.36</v>
      </c>
      <c r="N28" s="179">
        <f t="shared" ca="1" si="10"/>
        <v>449.58292032311789</v>
      </c>
      <c r="O28" s="180">
        <f t="shared" ca="1" si="11"/>
        <v>85.68055654896736</v>
      </c>
      <c r="P28" s="180">
        <f t="shared" ca="1" si="12"/>
        <v>5.1000331279147231</v>
      </c>
      <c r="Q28" s="180">
        <f t="shared" ca="1" si="13"/>
        <v>0</v>
      </c>
      <c r="R28" s="181">
        <f t="shared" ca="1" si="14"/>
        <v>540.36350999999991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601.19949999999994</v>
      </c>
      <c r="H29" s="182">
        <f t="shared" ca="1" si="2"/>
        <v>578.77475900000002</v>
      </c>
      <c r="I29" s="183">
        <f t="shared" ca="1" si="5"/>
        <v>487.99</v>
      </c>
      <c r="J29" s="180">
        <f t="shared" ca="1" si="6"/>
        <v>85.68</v>
      </c>
      <c r="K29" s="180">
        <f t="shared" ca="1" si="7"/>
        <v>5.0999999999999996</v>
      </c>
      <c r="L29" s="180">
        <f t="shared" ca="1" si="8"/>
        <v>0</v>
      </c>
      <c r="M29" s="181">
        <f t="shared" ca="1" si="9"/>
        <v>578.7700000000001</v>
      </c>
      <c r="N29" s="179">
        <f t="shared" ca="1" si="10"/>
        <v>487.9940125514625</v>
      </c>
      <c r="O29" s="180">
        <f t="shared" ca="1" si="11"/>
        <v>85.680704513226317</v>
      </c>
      <c r="P29" s="180">
        <f t="shared" ca="1" si="12"/>
        <v>5.10004193531109</v>
      </c>
      <c r="Q29" s="180">
        <f t="shared" ca="1" si="13"/>
        <v>0</v>
      </c>
      <c r="R29" s="181">
        <f t="shared" ca="1" si="14"/>
        <v>578.7747589999999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601.19949999999994</v>
      </c>
      <c r="H30" s="182">
        <f t="shared" ca="1" si="2"/>
        <v>578.77475900000002</v>
      </c>
      <c r="I30" s="183">
        <f t="shared" ca="1" si="5"/>
        <v>487.99</v>
      </c>
      <c r="J30" s="180">
        <f t="shared" ca="1" si="6"/>
        <v>85.68</v>
      </c>
      <c r="K30" s="180">
        <f t="shared" ca="1" si="7"/>
        <v>5.0999999999999996</v>
      </c>
      <c r="L30" s="180">
        <f t="shared" ca="1" si="8"/>
        <v>0</v>
      </c>
      <c r="M30" s="181">
        <f t="shared" ca="1" si="9"/>
        <v>578.7700000000001</v>
      </c>
      <c r="N30" s="179">
        <f t="shared" ca="1" si="10"/>
        <v>487.9940125514625</v>
      </c>
      <c r="O30" s="180">
        <f t="shared" ca="1" si="11"/>
        <v>85.680704513226317</v>
      </c>
      <c r="P30" s="180">
        <f t="shared" ca="1" si="12"/>
        <v>5.10004193531109</v>
      </c>
      <c r="Q30" s="180">
        <f t="shared" ca="1" si="13"/>
        <v>0</v>
      </c>
      <c r="R30" s="181">
        <f t="shared" ca="1" si="14"/>
        <v>578.7747589999999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601.19949999999994</v>
      </c>
      <c r="H31" s="182">
        <f t="shared" ca="1" si="2"/>
        <v>578.77475900000002</v>
      </c>
      <c r="I31" s="183">
        <f t="shared" ca="1" si="5"/>
        <v>487.99</v>
      </c>
      <c r="J31" s="180">
        <f t="shared" ca="1" si="6"/>
        <v>85.68</v>
      </c>
      <c r="K31" s="180">
        <f t="shared" ca="1" si="7"/>
        <v>5.0999999999999996</v>
      </c>
      <c r="L31" s="180">
        <f t="shared" ca="1" si="8"/>
        <v>0</v>
      </c>
      <c r="M31" s="181">
        <f t="shared" ca="1" si="9"/>
        <v>578.7700000000001</v>
      </c>
      <c r="N31" s="179">
        <f t="shared" ca="1" si="10"/>
        <v>487.9940125514625</v>
      </c>
      <c r="O31" s="180">
        <f t="shared" ca="1" si="11"/>
        <v>85.680704513226317</v>
      </c>
      <c r="P31" s="180">
        <f t="shared" ca="1" si="12"/>
        <v>5.10004193531109</v>
      </c>
      <c r="Q31" s="180">
        <f t="shared" ca="1" si="13"/>
        <v>0</v>
      </c>
      <c r="R31" s="181">
        <f t="shared" ca="1" si="14"/>
        <v>578.7747589999999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601.19949999999994</v>
      </c>
      <c r="H32" s="182">
        <f t="shared" ca="1" si="2"/>
        <v>578.77475900000002</v>
      </c>
      <c r="I32" s="183">
        <f t="shared" ca="1" si="5"/>
        <v>487.99</v>
      </c>
      <c r="J32" s="180">
        <f t="shared" ca="1" si="6"/>
        <v>85.68</v>
      </c>
      <c r="K32" s="180">
        <f t="shared" ca="1" si="7"/>
        <v>5.0999999999999996</v>
      </c>
      <c r="L32" s="180">
        <f t="shared" ca="1" si="8"/>
        <v>0</v>
      </c>
      <c r="M32" s="181">
        <f t="shared" ca="1" si="9"/>
        <v>578.7700000000001</v>
      </c>
      <c r="N32" s="179">
        <f t="shared" ca="1" si="10"/>
        <v>487.9940125514625</v>
      </c>
      <c r="O32" s="180">
        <f t="shared" ca="1" si="11"/>
        <v>85.680704513226317</v>
      </c>
      <c r="P32" s="180">
        <f t="shared" ca="1" si="12"/>
        <v>5.10004193531109</v>
      </c>
      <c r="Q32" s="180">
        <f t="shared" ca="1" si="13"/>
        <v>0</v>
      </c>
      <c r="R32" s="181">
        <f t="shared" ca="1" si="14"/>
        <v>578.7747589999999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601.19949999999994</v>
      </c>
      <c r="H33" s="182">
        <f t="shared" ca="1" si="2"/>
        <v>578.77475900000002</v>
      </c>
      <c r="I33" s="183">
        <f t="shared" ca="1" si="5"/>
        <v>431.76</v>
      </c>
      <c r="J33" s="180">
        <f t="shared" ca="1" si="6"/>
        <v>139.08000000000001</v>
      </c>
      <c r="K33" s="180">
        <f t="shared" ca="1" si="7"/>
        <v>7.93</v>
      </c>
      <c r="L33" s="180">
        <f t="shared" ca="1" si="8"/>
        <v>0</v>
      </c>
      <c r="M33" s="181">
        <f t="shared" ca="1" si="9"/>
        <v>578.77</v>
      </c>
      <c r="N33" s="179">
        <f t="shared" ca="1" si="10"/>
        <v>431.7635501941013</v>
      </c>
      <c r="O33" s="180">
        <f t="shared" ca="1" si="11"/>
        <v>139.08114360060131</v>
      </c>
      <c r="P33" s="180">
        <f t="shared" ca="1" si="12"/>
        <v>7.9300652052974412</v>
      </c>
      <c r="Q33" s="180">
        <f t="shared" ca="1" si="13"/>
        <v>0</v>
      </c>
      <c r="R33" s="181">
        <f t="shared" ca="1" si="14"/>
        <v>578.77475900000002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601.19949999999994</v>
      </c>
      <c r="H34" s="182">
        <f t="shared" ca="1" si="2"/>
        <v>578.77475900000002</v>
      </c>
      <c r="I34" s="183">
        <f t="shared" ca="1" si="5"/>
        <v>441.61</v>
      </c>
      <c r="J34" s="180">
        <f t="shared" ca="1" si="6"/>
        <v>129.76</v>
      </c>
      <c r="K34" s="180">
        <f t="shared" ca="1" si="7"/>
        <v>7.4</v>
      </c>
      <c r="L34" s="180">
        <f t="shared" ca="1" si="8"/>
        <v>0</v>
      </c>
      <c r="M34" s="181">
        <f t="shared" ca="1" si="9"/>
        <v>578.77</v>
      </c>
      <c r="N34" s="179">
        <f t="shared" ca="1" si="10"/>
        <v>441.61363118680998</v>
      </c>
      <c r="O34" s="180">
        <f t="shared" ca="1" si="11"/>
        <v>129.7610669658759</v>
      </c>
      <c r="P34" s="180">
        <f t="shared" ca="1" si="12"/>
        <v>7.4000608473141325</v>
      </c>
      <c r="Q34" s="180">
        <f t="shared" ca="1" si="13"/>
        <v>0</v>
      </c>
      <c r="R34" s="181">
        <f t="shared" ca="1" si="14"/>
        <v>578.7747589999999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535.04999999999995</v>
      </c>
      <c r="H35" s="182">
        <f t="shared" ca="1" si="2"/>
        <v>515.09263499999997</v>
      </c>
      <c r="I35" s="183">
        <f t="shared" ca="1" si="5"/>
        <v>424.31</v>
      </c>
      <c r="J35" s="180">
        <f t="shared" ca="1" si="6"/>
        <v>85.68</v>
      </c>
      <c r="K35" s="180">
        <f t="shared" ca="1" si="7"/>
        <v>5.0999999999999996</v>
      </c>
      <c r="L35" s="180">
        <f t="shared" ca="1" si="8"/>
        <v>0</v>
      </c>
      <c r="M35" s="181">
        <f t="shared" ca="1" si="9"/>
        <v>515.09</v>
      </c>
      <c r="N35" s="179">
        <f t="shared" ca="1" si="10"/>
        <v>424.31217060484573</v>
      </c>
      <c r="O35" s="180">
        <f t="shared" ca="1" si="11"/>
        <v>85.680438305538829</v>
      </c>
      <c r="P35" s="180">
        <f t="shared" ca="1" si="12"/>
        <v>5.1000260896154064</v>
      </c>
      <c r="Q35" s="180">
        <f t="shared" ca="1" si="13"/>
        <v>0</v>
      </c>
      <c r="R35" s="181">
        <f t="shared" ca="1" si="14"/>
        <v>515.09263499999997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546.34</v>
      </c>
      <c r="H36" s="182">
        <f t="shared" ca="1" si="2"/>
        <v>525.96151799999996</v>
      </c>
      <c r="I36" s="183">
        <f t="shared" ca="1" si="5"/>
        <v>435.18</v>
      </c>
      <c r="J36" s="180">
        <f t="shared" ca="1" si="6"/>
        <v>85.68</v>
      </c>
      <c r="K36" s="180">
        <f t="shared" ca="1" si="7"/>
        <v>5.0999999999999996</v>
      </c>
      <c r="L36" s="180">
        <f t="shared" ca="1" si="8"/>
        <v>0</v>
      </c>
      <c r="M36" s="181">
        <f t="shared" ca="1" si="9"/>
        <v>525.96</v>
      </c>
      <c r="N36" s="179">
        <f t="shared" ca="1" si="10"/>
        <v>435.18125599520869</v>
      </c>
      <c r="O36" s="180">
        <f t="shared" ca="1" si="11"/>
        <v>85.680247285420933</v>
      </c>
      <c r="P36" s="180">
        <f t="shared" ca="1" si="12"/>
        <v>5.1000147193702929</v>
      </c>
      <c r="Q36" s="180">
        <f t="shared" ca="1" si="13"/>
        <v>0</v>
      </c>
      <c r="R36" s="181">
        <f t="shared" ca="1" si="14"/>
        <v>525.96151799999996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549.34</v>
      </c>
      <c r="H37" s="182">
        <f t="shared" ca="1" si="2"/>
        <v>528.84961799999996</v>
      </c>
      <c r="I37" s="183">
        <f t="shared" ca="1" si="5"/>
        <v>438.07</v>
      </c>
      <c r="J37" s="180">
        <f t="shared" ca="1" si="6"/>
        <v>85.68</v>
      </c>
      <c r="K37" s="180">
        <f t="shared" ca="1" si="7"/>
        <v>5.0999999999999996</v>
      </c>
      <c r="L37" s="180">
        <f t="shared" ca="1" si="8"/>
        <v>0</v>
      </c>
      <c r="M37" s="181">
        <f t="shared" ca="1" si="9"/>
        <v>528.85</v>
      </c>
      <c r="N37" s="179">
        <f t="shared" ca="1" si="10"/>
        <v>438.06968357239288</v>
      </c>
      <c r="O37" s="180">
        <f t="shared" ca="1" si="11"/>
        <v>85.679938111449374</v>
      </c>
      <c r="P37" s="180">
        <f t="shared" ca="1" si="12"/>
        <v>5.0999963161577</v>
      </c>
      <c r="Q37" s="180">
        <f t="shared" ca="1" si="13"/>
        <v>0</v>
      </c>
      <c r="R37" s="181">
        <f t="shared" ca="1" si="14"/>
        <v>528.84961799999996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549.85</v>
      </c>
      <c r="H38" s="182">
        <f t="shared" ca="1" si="2"/>
        <v>529.34059500000001</v>
      </c>
      <c r="I38" s="183">
        <f t="shared" ca="1" si="5"/>
        <v>438.56</v>
      </c>
      <c r="J38" s="180">
        <f t="shared" ca="1" si="6"/>
        <v>85.68</v>
      </c>
      <c r="K38" s="180">
        <f t="shared" ca="1" si="7"/>
        <v>5.0999999999999996</v>
      </c>
      <c r="L38" s="180">
        <f t="shared" ca="1" si="8"/>
        <v>0</v>
      </c>
      <c r="M38" s="181">
        <f t="shared" ca="1" si="9"/>
        <v>529.34</v>
      </c>
      <c r="N38" s="179">
        <f t="shared" ca="1" si="10"/>
        <v>438.56049295953449</v>
      </c>
      <c r="O38" s="180">
        <f t="shared" ca="1" si="11"/>
        <v>85.680096307855067</v>
      </c>
      <c r="P38" s="180">
        <f t="shared" ca="1" si="12"/>
        <v>5.1000057326104198</v>
      </c>
      <c r="Q38" s="180">
        <f t="shared" ca="1" si="13"/>
        <v>0</v>
      </c>
      <c r="R38" s="181">
        <f t="shared" ca="1" si="14"/>
        <v>529.34059499999989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542.03</v>
      </c>
      <c r="H39" s="182">
        <f t="shared" ca="1" si="2"/>
        <v>521.81228099999998</v>
      </c>
      <c r="I39" s="183">
        <f t="shared" ca="1" si="5"/>
        <v>431.03</v>
      </c>
      <c r="J39" s="180">
        <f t="shared" ca="1" si="6"/>
        <v>85.68</v>
      </c>
      <c r="K39" s="180">
        <f t="shared" ca="1" si="7"/>
        <v>5.0999999999999996</v>
      </c>
      <c r="L39" s="180">
        <f t="shared" ca="1" si="8"/>
        <v>0</v>
      </c>
      <c r="M39" s="181">
        <f t="shared" ca="1" si="9"/>
        <v>521.81000000000006</v>
      </c>
      <c r="N39" s="179">
        <f t="shared" ca="1" si="10"/>
        <v>431.03188417130747</v>
      </c>
      <c r="O39" s="180">
        <f t="shared" ca="1" si="11"/>
        <v>85.68037453494567</v>
      </c>
      <c r="P39" s="180">
        <f t="shared" ca="1" si="12"/>
        <v>5.1000222937467647</v>
      </c>
      <c r="Q39" s="180">
        <f t="shared" ca="1" si="13"/>
        <v>0</v>
      </c>
      <c r="R39" s="181">
        <f t="shared" ca="1" si="14"/>
        <v>521.81228099999987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546.59</v>
      </c>
      <c r="H40" s="182">
        <f t="shared" ca="1" si="2"/>
        <v>526.20219299999997</v>
      </c>
      <c r="I40" s="183">
        <f t="shared" ca="1" si="5"/>
        <v>435.42</v>
      </c>
      <c r="J40" s="180">
        <f t="shared" ca="1" si="6"/>
        <v>85.68</v>
      </c>
      <c r="K40" s="180">
        <f t="shared" ca="1" si="7"/>
        <v>5.0999999999999996</v>
      </c>
      <c r="L40" s="180">
        <f t="shared" ca="1" si="8"/>
        <v>0</v>
      </c>
      <c r="M40" s="181">
        <f t="shared" ca="1" si="9"/>
        <v>526.20000000000005</v>
      </c>
      <c r="N40" s="179">
        <f t="shared" ca="1" si="10"/>
        <v>435.42181466373995</v>
      </c>
      <c r="O40" s="180">
        <f t="shared" ca="1" si="11"/>
        <v>85.680357081413902</v>
      </c>
      <c r="P40" s="180">
        <f t="shared" ca="1" si="12"/>
        <v>5.1000212548460651</v>
      </c>
      <c r="Q40" s="180">
        <f t="shared" ca="1" si="13"/>
        <v>0</v>
      </c>
      <c r="R40" s="181">
        <f t="shared" ca="1" si="14"/>
        <v>526.20219299999997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559.78</v>
      </c>
      <c r="H41" s="182">
        <f t="shared" ca="1" si="2"/>
        <v>538.90020600000003</v>
      </c>
      <c r="I41" s="183">
        <f t="shared" ca="1" si="5"/>
        <v>448.12</v>
      </c>
      <c r="J41" s="180">
        <f t="shared" ca="1" si="6"/>
        <v>85.68</v>
      </c>
      <c r="K41" s="180">
        <f t="shared" ca="1" si="7"/>
        <v>5.0999999999999996</v>
      </c>
      <c r="L41" s="180">
        <f t="shared" ca="1" si="8"/>
        <v>0</v>
      </c>
      <c r="M41" s="181">
        <f t="shared" ca="1" si="9"/>
        <v>538.9</v>
      </c>
      <c r="N41" s="179">
        <f t="shared" ca="1" si="10"/>
        <v>448.12017129842275</v>
      </c>
      <c r="O41" s="180">
        <f t="shared" ca="1" si="11"/>
        <v>85.680032752050494</v>
      </c>
      <c r="P41" s="180">
        <f t="shared" ca="1" si="12"/>
        <v>5.1000019495268143</v>
      </c>
      <c r="Q41" s="180">
        <f t="shared" ca="1" si="13"/>
        <v>0</v>
      </c>
      <c r="R41" s="181">
        <f t="shared" ca="1" si="14"/>
        <v>538.90020600000003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561.80999999999995</v>
      </c>
      <c r="H42" s="182">
        <f t="shared" ca="1" si="2"/>
        <v>540.85448699999995</v>
      </c>
      <c r="I42" s="183">
        <f t="shared" ca="1" si="5"/>
        <v>450.07</v>
      </c>
      <c r="J42" s="180">
        <f t="shared" ca="1" si="6"/>
        <v>85.68</v>
      </c>
      <c r="K42" s="180">
        <f t="shared" ca="1" si="7"/>
        <v>5.0999999999999996</v>
      </c>
      <c r="L42" s="180">
        <f t="shared" ca="1" si="8"/>
        <v>0</v>
      </c>
      <c r="M42" s="181">
        <f t="shared" ca="1" si="9"/>
        <v>540.85</v>
      </c>
      <c r="N42" s="179">
        <f t="shared" ca="1" si="10"/>
        <v>450.07373387092531</v>
      </c>
      <c r="O42" s="180">
        <f t="shared" ca="1" si="11"/>
        <v>85.680710818452425</v>
      </c>
      <c r="P42" s="180">
        <f t="shared" ca="1" si="12"/>
        <v>5.1000423106221682</v>
      </c>
      <c r="Q42" s="180">
        <f t="shared" ca="1" si="13"/>
        <v>0</v>
      </c>
      <c r="R42" s="181">
        <f t="shared" ca="1" si="14"/>
        <v>540.85448699999984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536.34</v>
      </c>
      <c r="H43" s="182">
        <f t="shared" ca="1" si="2"/>
        <v>516.334518</v>
      </c>
      <c r="I43" s="183">
        <f t="shared" ca="1" si="5"/>
        <v>425.55</v>
      </c>
      <c r="J43" s="180">
        <f t="shared" ca="1" si="6"/>
        <v>85.68</v>
      </c>
      <c r="K43" s="180">
        <f t="shared" ca="1" si="7"/>
        <v>5.0999999999999996</v>
      </c>
      <c r="L43" s="180">
        <f t="shared" ca="1" si="8"/>
        <v>0</v>
      </c>
      <c r="M43" s="181">
        <f t="shared" ca="1" si="9"/>
        <v>516.33000000000004</v>
      </c>
      <c r="N43" s="179">
        <f t="shared" ca="1" si="10"/>
        <v>425.55372365522049</v>
      </c>
      <c r="O43" s="180">
        <f t="shared" ca="1" si="11"/>
        <v>85.680749718668295</v>
      </c>
      <c r="P43" s="180">
        <f t="shared" ca="1" si="12"/>
        <v>5.1000446261112069</v>
      </c>
      <c r="Q43" s="180">
        <f t="shared" ca="1" si="13"/>
        <v>0</v>
      </c>
      <c r="R43" s="181">
        <f t="shared" ca="1" si="14"/>
        <v>516.334518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529.44000000000005</v>
      </c>
      <c r="H44" s="182">
        <f t="shared" ca="1" si="2"/>
        <v>509.69188800000001</v>
      </c>
      <c r="I44" s="183">
        <f t="shared" ca="1" si="5"/>
        <v>418.91</v>
      </c>
      <c r="J44" s="180">
        <f t="shared" ca="1" si="6"/>
        <v>85.68</v>
      </c>
      <c r="K44" s="180">
        <f t="shared" ca="1" si="7"/>
        <v>5.0999999999999996</v>
      </c>
      <c r="L44" s="180">
        <f t="shared" ca="1" si="8"/>
        <v>0</v>
      </c>
      <c r="M44" s="181">
        <f t="shared" ca="1" si="9"/>
        <v>509.69000000000005</v>
      </c>
      <c r="N44" s="179">
        <f t="shared" ca="1" si="10"/>
        <v>418.91155173160155</v>
      </c>
      <c r="O44" s="180">
        <f t="shared" ca="1" si="11"/>
        <v>85.680317376915383</v>
      </c>
      <c r="P44" s="180">
        <f t="shared" ca="1" si="12"/>
        <v>5.1000188914830575</v>
      </c>
      <c r="Q44" s="180">
        <f t="shared" ca="1" si="13"/>
        <v>0</v>
      </c>
      <c r="R44" s="181">
        <f t="shared" ca="1" si="14"/>
        <v>509.69188799999995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500.56</v>
      </c>
      <c r="H45" s="182">
        <f t="shared" ca="1" si="2"/>
        <v>481.88911200000001</v>
      </c>
      <c r="I45" s="183">
        <f t="shared" ca="1" si="5"/>
        <v>391.11</v>
      </c>
      <c r="J45" s="180">
        <f t="shared" ca="1" si="6"/>
        <v>85.68</v>
      </c>
      <c r="K45" s="180">
        <f t="shared" ca="1" si="7"/>
        <v>5.0999999999999996</v>
      </c>
      <c r="L45" s="180">
        <f t="shared" ca="1" si="8"/>
        <v>0</v>
      </c>
      <c r="M45" s="181">
        <f t="shared" ca="1" si="9"/>
        <v>481.89000000000004</v>
      </c>
      <c r="N45" s="179">
        <f t="shared" ca="1" si="10"/>
        <v>391.10927928431801</v>
      </c>
      <c r="O45" s="180">
        <f t="shared" ca="1" si="11"/>
        <v>85.679842113677395</v>
      </c>
      <c r="P45" s="180">
        <f t="shared" ca="1" si="12"/>
        <v>5.0999906020046062</v>
      </c>
      <c r="Q45" s="180">
        <f t="shared" ca="1" si="13"/>
        <v>0</v>
      </c>
      <c r="R45" s="181">
        <f t="shared" ca="1" si="14"/>
        <v>481.88911200000001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474.57</v>
      </c>
      <c r="H46" s="182">
        <f t="shared" ca="1" si="2"/>
        <v>456.868539</v>
      </c>
      <c r="I46" s="183">
        <f t="shared" ca="1" si="5"/>
        <v>366.09</v>
      </c>
      <c r="J46" s="180">
        <f t="shared" ca="1" si="6"/>
        <v>85.68</v>
      </c>
      <c r="K46" s="180">
        <f t="shared" ca="1" si="7"/>
        <v>5.0999999999999996</v>
      </c>
      <c r="L46" s="180">
        <f t="shared" ca="1" si="8"/>
        <v>0</v>
      </c>
      <c r="M46" s="181">
        <f t="shared" ca="1" si="9"/>
        <v>456.87</v>
      </c>
      <c r="N46" s="179">
        <f t="shared" ca="1" si="10"/>
        <v>366.08882930047935</v>
      </c>
      <c r="O46" s="180">
        <f t="shared" ca="1" si="11"/>
        <v>85.679726008536349</v>
      </c>
      <c r="P46" s="180">
        <f t="shared" ca="1" si="12"/>
        <v>5.0999836909843062</v>
      </c>
      <c r="Q46" s="180">
        <f t="shared" ca="1" si="13"/>
        <v>0</v>
      </c>
      <c r="R46" s="181">
        <f t="shared" ca="1" si="14"/>
        <v>456.868539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459.3</v>
      </c>
      <c r="H47" s="182">
        <f t="shared" ca="1" si="2"/>
        <v>442.16811000000001</v>
      </c>
      <c r="I47" s="183">
        <f t="shared" ca="1" si="5"/>
        <v>351.39</v>
      </c>
      <c r="J47" s="180">
        <f t="shared" ca="1" si="6"/>
        <v>85.68</v>
      </c>
      <c r="K47" s="180">
        <f t="shared" ca="1" si="7"/>
        <v>5.0999999999999996</v>
      </c>
      <c r="L47" s="180">
        <f t="shared" ca="1" si="8"/>
        <v>0</v>
      </c>
      <c r="M47" s="181">
        <f t="shared" ca="1" si="9"/>
        <v>442.17</v>
      </c>
      <c r="N47" s="179">
        <f t="shared" ca="1" si="10"/>
        <v>351.38849802768163</v>
      </c>
      <c r="O47" s="180">
        <f t="shared" ca="1" si="11"/>
        <v>85.6796337716263</v>
      </c>
      <c r="P47" s="180">
        <f t="shared" ca="1" si="12"/>
        <v>5.0999782006920409</v>
      </c>
      <c r="Q47" s="180">
        <f t="shared" ca="1" si="13"/>
        <v>0</v>
      </c>
      <c r="R47" s="181">
        <f t="shared" ca="1" si="14"/>
        <v>442.16810999999996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434.3</v>
      </c>
      <c r="H48" s="182">
        <f t="shared" ca="1" si="2"/>
        <v>418.10061000000002</v>
      </c>
      <c r="I48" s="183">
        <f t="shared" ca="1" si="5"/>
        <v>327.32</v>
      </c>
      <c r="J48" s="180">
        <f t="shared" ca="1" si="6"/>
        <v>85.68</v>
      </c>
      <c r="K48" s="180">
        <f t="shared" ca="1" si="7"/>
        <v>5.0999999999999996</v>
      </c>
      <c r="L48" s="180">
        <f t="shared" ca="1" si="8"/>
        <v>0</v>
      </c>
      <c r="M48" s="181">
        <f t="shared" ca="1" si="9"/>
        <v>418.1</v>
      </c>
      <c r="N48" s="179">
        <f t="shared" ca="1" si="10"/>
        <v>327.3204775536953</v>
      </c>
      <c r="O48" s="180">
        <f t="shared" ca="1" si="11"/>
        <v>85.680125005501083</v>
      </c>
      <c r="P48" s="180">
        <f t="shared" ca="1" si="12"/>
        <v>5.1000074408036351</v>
      </c>
      <c r="Q48" s="180">
        <f t="shared" ca="1" si="13"/>
        <v>0</v>
      </c>
      <c r="R48" s="181">
        <f t="shared" ca="1" si="14"/>
        <v>418.10061000000002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409.3</v>
      </c>
      <c r="H49" s="182">
        <f t="shared" ca="1" si="2"/>
        <v>394.03311000000002</v>
      </c>
      <c r="I49" s="183">
        <f t="shared" ca="1" si="5"/>
        <v>303.25</v>
      </c>
      <c r="J49" s="180">
        <f t="shared" ca="1" si="6"/>
        <v>85.68</v>
      </c>
      <c r="K49" s="180">
        <f t="shared" ca="1" si="7"/>
        <v>5.0999999999999996</v>
      </c>
      <c r="L49" s="180">
        <f t="shared" ca="1" si="8"/>
        <v>0</v>
      </c>
      <c r="M49" s="181">
        <f t="shared" ca="1" si="9"/>
        <v>394.03000000000003</v>
      </c>
      <c r="N49" s="179">
        <f t="shared" ca="1" si="10"/>
        <v>303.25239349161228</v>
      </c>
      <c r="O49" s="180">
        <f t="shared" ca="1" si="11"/>
        <v>85.680676255107485</v>
      </c>
      <c r="P49" s="180">
        <f t="shared" ca="1" si="12"/>
        <v>5.1000402532802065</v>
      </c>
      <c r="Q49" s="180">
        <f t="shared" ca="1" si="13"/>
        <v>0</v>
      </c>
      <c r="R49" s="181">
        <f t="shared" ca="1" si="14"/>
        <v>394.03310999999997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384.3</v>
      </c>
      <c r="H50" s="182">
        <f t="shared" ca="1" si="2"/>
        <v>369.96561000000003</v>
      </c>
      <c r="I50" s="183">
        <f t="shared" ca="1" si="5"/>
        <v>279.19</v>
      </c>
      <c r="J50" s="180">
        <f t="shared" ca="1" si="6"/>
        <v>85.68</v>
      </c>
      <c r="K50" s="180">
        <f t="shared" ca="1" si="7"/>
        <v>5.0999999999999996</v>
      </c>
      <c r="L50" s="180">
        <f t="shared" ca="1" si="8"/>
        <v>0</v>
      </c>
      <c r="M50" s="181">
        <f t="shared" ca="1" si="9"/>
        <v>369.97</v>
      </c>
      <c r="N50" s="179">
        <f t="shared" ca="1" si="10"/>
        <v>279.18668717977135</v>
      </c>
      <c r="O50" s="180">
        <f t="shared" ca="1" si="11"/>
        <v>85.678983335946171</v>
      </c>
      <c r="P50" s="180">
        <f t="shared" ca="1" si="12"/>
        <v>5.0999394842825092</v>
      </c>
      <c r="Q50" s="180">
        <f t="shared" ca="1" si="13"/>
        <v>0</v>
      </c>
      <c r="R50" s="181">
        <f t="shared" ca="1" si="14"/>
        <v>369.96561000000003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373.3</v>
      </c>
      <c r="H51" s="182">
        <f t="shared" ca="1" si="2"/>
        <v>359.37590999999998</v>
      </c>
      <c r="I51" s="183">
        <f t="shared" ca="1" si="5"/>
        <v>268.60000000000002</v>
      </c>
      <c r="J51" s="180">
        <f t="shared" ca="1" si="6"/>
        <v>85.68</v>
      </c>
      <c r="K51" s="180">
        <f t="shared" ca="1" si="7"/>
        <v>5.0999999999999996</v>
      </c>
      <c r="L51" s="180">
        <f t="shared" ca="1" si="8"/>
        <v>0</v>
      </c>
      <c r="M51" s="181">
        <f t="shared" ca="1" si="9"/>
        <v>359.38000000000005</v>
      </c>
      <c r="N51" s="179">
        <f t="shared" ca="1" si="10"/>
        <v>268.59694314096498</v>
      </c>
      <c r="O51" s="180">
        <f t="shared" ca="1" si="11"/>
        <v>85.679024900662242</v>
      </c>
      <c r="P51" s="180">
        <f t="shared" ca="1" si="12"/>
        <v>5.0999419583727512</v>
      </c>
      <c r="Q51" s="180">
        <f t="shared" ca="1" si="13"/>
        <v>0</v>
      </c>
      <c r="R51" s="181">
        <f t="shared" ca="1" si="14"/>
        <v>359.37590999999998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373.3</v>
      </c>
      <c r="H52" s="182">
        <f t="shared" ca="1" si="2"/>
        <v>359.37590999999998</v>
      </c>
      <c r="I52" s="183">
        <f t="shared" ca="1" si="5"/>
        <v>268.60000000000002</v>
      </c>
      <c r="J52" s="180">
        <f t="shared" ca="1" si="6"/>
        <v>85.68</v>
      </c>
      <c r="K52" s="180">
        <f t="shared" ca="1" si="7"/>
        <v>5.0999999999999996</v>
      </c>
      <c r="L52" s="180">
        <f t="shared" ca="1" si="8"/>
        <v>0</v>
      </c>
      <c r="M52" s="181">
        <f t="shared" ca="1" si="9"/>
        <v>359.38000000000005</v>
      </c>
      <c r="N52" s="179">
        <f t="shared" ca="1" si="10"/>
        <v>268.59694314096498</v>
      </c>
      <c r="O52" s="180">
        <f t="shared" ca="1" si="11"/>
        <v>85.679024900662242</v>
      </c>
      <c r="P52" s="180">
        <f t="shared" ca="1" si="12"/>
        <v>5.0999419583727512</v>
      </c>
      <c r="Q52" s="180">
        <f t="shared" ca="1" si="13"/>
        <v>0</v>
      </c>
      <c r="R52" s="181">
        <f t="shared" ca="1" si="14"/>
        <v>359.37590999999998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373.3</v>
      </c>
      <c r="H53" s="182">
        <f t="shared" ca="1" si="2"/>
        <v>359.37590999999998</v>
      </c>
      <c r="I53" s="183">
        <f t="shared" ca="1" si="5"/>
        <v>268.60000000000002</v>
      </c>
      <c r="J53" s="180">
        <f t="shared" ca="1" si="6"/>
        <v>85.68</v>
      </c>
      <c r="K53" s="180">
        <f t="shared" ca="1" si="7"/>
        <v>5.0999999999999996</v>
      </c>
      <c r="L53" s="180">
        <f t="shared" ca="1" si="8"/>
        <v>0</v>
      </c>
      <c r="M53" s="181">
        <f t="shared" ca="1" si="9"/>
        <v>359.38000000000005</v>
      </c>
      <c r="N53" s="179">
        <f t="shared" ca="1" si="10"/>
        <v>268.59694314096498</v>
      </c>
      <c r="O53" s="180">
        <f t="shared" ca="1" si="11"/>
        <v>85.679024900662242</v>
      </c>
      <c r="P53" s="180">
        <f t="shared" ca="1" si="12"/>
        <v>5.0999419583727512</v>
      </c>
      <c r="Q53" s="180">
        <f t="shared" ca="1" si="13"/>
        <v>0</v>
      </c>
      <c r="R53" s="181">
        <f t="shared" ca="1" si="14"/>
        <v>359.37590999999998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373.3</v>
      </c>
      <c r="H54" s="182">
        <f t="shared" ca="1" si="2"/>
        <v>359.37590999999998</v>
      </c>
      <c r="I54" s="183">
        <f t="shared" ca="1" si="5"/>
        <v>268.60000000000002</v>
      </c>
      <c r="J54" s="180">
        <f t="shared" ca="1" si="6"/>
        <v>85.68</v>
      </c>
      <c r="K54" s="180">
        <f t="shared" ca="1" si="7"/>
        <v>5.0999999999999996</v>
      </c>
      <c r="L54" s="180">
        <f t="shared" ca="1" si="8"/>
        <v>0</v>
      </c>
      <c r="M54" s="181">
        <f t="shared" ca="1" si="9"/>
        <v>359.38000000000005</v>
      </c>
      <c r="N54" s="179">
        <f t="shared" ca="1" si="10"/>
        <v>268.59694314096498</v>
      </c>
      <c r="O54" s="180">
        <f t="shared" ca="1" si="11"/>
        <v>85.679024900662242</v>
      </c>
      <c r="P54" s="180">
        <f t="shared" ca="1" si="12"/>
        <v>5.0999419583727512</v>
      </c>
      <c r="Q54" s="180">
        <f t="shared" ca="1" si="13"/>
        <v>0</v>
      </c>
      <c r="R54" s="181">
        <f t="shared" ca="1" si="14"/>
        <v>359.37590999999998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373.3</v>
      </c>
      <c r="H55" s="182">
        <f t="shared" ca="1" si="2"/>
        <v>359.37590999999998</v>
      </c>
      <c r="I55" s="183">
        <f t="shared" ca="1" si="5"/>
        <v>268.60000000000002</v>
      </c>
      <c r="J55" s="180">
        <f t="shared" ca="1" si="6"/>
        <v>85.68</v>
      </c>
      <c r="K55" s="180">
        <f t="shared" ca="1" si="7"/>
        <v>5.0999999999999996</v>
      </c>
      <c r="L55" s="180">
        <f t="shared" ca="1" si="8"/>
        <v>0</v>
      </c>
      <c r="M55" s="181">
        <f t="shared" ca="1" si="9"/>
        <v>359.38000000000005</v>
      </c>
      <c r="N55" s="179">
        <f t="shared" ca="1" si="10"/>
        <v>268.59694314096498</v>
      </c>
      <c r="O55" s="180">
        <f t="shared" ca="1" si="11"/>
        <v>85.679024900662242</v>
      </c>
      <c r="P55" s="180">
        <f t="shared" ca="1" si="12"/>
        <v>5.0999419583727512</v>
      </c>
      <c r="Q55" s="180">
        <f t="shared" ca="1" si="13"/>
        <v>0</v>
      </c>
      <c r="R55" s="181">
        <f t="shared" ca="1" si="14"/>
        <v>359.37590999999998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373.3</v>
      </c>
      <c r="H56" s="182">
        <f t="shared" ca="1" si="2"/>
        <v>359.37590999999998</v>
      </c>
      <c r="I56" s="183">
        <f t="shared" ca="1" si="5"/>
        <v>268.60000000000002</v>
      </c>
      <c r="J56" s="180">
        <f t="shared" ca="1" si="6"/>
        <v>85.68</v>
      </c>
      <c r="K56" s="180">
        <f t="shared" ca="1" si="7"/>
        <v>5.0999999999999996</v>
      </c>
      <c r="L56" s="180">
        <f t="shared" ca="1" si="8"/>
        <v>0</v>
      </c>
      <c r="M56" s="181">
        <f t="shared" ca="1" si="9"/>
        <v>359.38000000000005</v>
      </c>
      <c r="N56" s="179">
        <f t="shared" ca="1" si="10"/>
        <v>268.59694314096498</v>
      </c>
      <c r="O56" s="180">
        <f t="shared" ca="1" si="11"/>
        <v>85.679024900662242</v>
      </c>
      <c r="P56" s="180">
        <f t="shared" ca="1" si="12"/>
        <v>5.0999419583727512</v>
      </c>
      <c r="Q56" s="180">
        <f t="shared" ca="1" si="13"/>
        <v>0</v>
      </c>
      <c r="R56" s="181">
        <f t="shared" ca="1" si="14"/>
        <v>359.37590999999998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373.3</v>
      </c>
      <c r="H57" s="182">
        <f t="shared" ca="1" si="2"/>
        <v>359.37590999999998</v>
      </c>
      <c r="I57" s="183">
        <f t="shared" ca="1" si="5"/>
        <v>268.60000000000002</v>
      </c>
      <c r="J57" s="180">
        <f t="shared" ca="1" si="6"/>
        <v>85.68</v>
      </c>
      <c r="K57" s="180">
        <f t="shared" ca="1" si="7"/>
        <v>5.0999999999999996</v>
      </c>
      <c r="L57" s="180">
        <f t="shared" ca="1" si="8"/>
        <v>0</v>
      </c>
      <c r="M57" s="181">
        <f t="shared" ca="1" si="9"/>
        <v>359.38000000000005</v>
      </c>
      <c r="N57" s="179">
        <f t="shared" ca="1" si="10"/>
        <v>268.59694314096498</v>
      </c>
      <c r="O57" s="180">
        <f t="shared" ca="1" si="11"/>
        <v>85.679024900662242</v>
      </c>
      <c r="P57" s="180">
        <f t="shared" ca="1" si="12"/>
        <v>5.0999419583727512</v>
      </c>
      <c r="Q57" s="180">
        <f t="shared" ca="1" si="13"/>
        <v>0</v>
      </c>
      <c r="R57" s="181">
        <f t="shared" ca="1" si="14"/>
        <v>359.37590999999998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373.3</v>
      </c>
      <c r="H58" s="182">
        <f t="shared" ca="1" si="2"/>
        <v>359.37590999999998</v>
      </c>
      <c r="I58" s="183">
        <f t="shared" ca="1" si="5"/>
        <v>268.60000000000002</v>
      </c>
      <c r="J58" s="180">
        <f t="shared" ca="1" si="6"/>
        <v>85.68</v>
      </c>
      <c r="K58" s="180">
        <f t="shared" ca="1" si="7"/>
        <v>5.0999999999999996</v>
      </c>
      <c r="L58" s="180">
        <f t="shared" ca="1" si="8"/>
        <v>0</v>
      </c>
      <c r="M58" s="181">
        <f t="shared" ca="1" si="9"/>
        <v>359.38000000000005</v>
      </c>
      <c r="N58" s="179">
        <f t="shared" ca="1" si="10"/>
        <v>268.59694314096498</v>
      </c>
      <c r="O58" s="180">
        <f t="shared" ca="1" si="11"/>
        <v>85.679024900662242</v>
      </c>
      <c r="P58" s="180">
        <f t="shared" ca="1" si="12"/>
        <v>5.0999419583727512</v>
      </c>
      <c r="Q58" s="180">
        <f t="shared" ca="1" si="13"/>
        <v>0</v>
      </c>
      <c r="R58" s="181">
        <f t="shared" ca="1" si="14"/>
        <v>359.37590999999998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373.3</v>
      </c>
      <c r="H59" s="182">
        <f t="shared" ca="1" si="2"/>
        <v>359.37590999999998</v>
      </c>
      <c r="I59" s="183">
        <f t="shared" ca="1" si="5"/>
        <v>268.60000000000002</v>
      </c>
      <c r="J59" s="180">
        <f t="shared" ca="1" si="6"/>
        <v>85.68</v>
      </c>
      <c r="K59" s="180">
        <f t="shared" ca="1" si="7"/>
        <v>5.0999999999999996</v>
      </c>
      <c r="L59" s="180">
        <f t="shared" ca="1" si="8"/>
        <v>0</v>
      </c>
      <c r="M59" s="181">
        <f t="shared" ca="1" si="9"/>
        <v>359.38000000000005</v>
      </c>
      <c r="N59" s="179">
        <f t="shared" ca="1" si="10"/>
        <v>268.59694314096498</v>
      </c>
      <c r="O59" s="180">
        <f t="shared" ca="1" si="11"/>
        <v>85.679024900662242</v>
      </c>
      <c r="P59" s="180">
        <f t="shared" ca="1" si="12"/>
        <v>5.0999419583727512</v>
      </c>
      <c r="Q59" s="180">
        <f t="shared" ca="1" si="13"/>
        <v>0</v>
      </c>
      <c r="R59" s="181">
        <f t="shared" ca="1" si="14"/>
        <v>359.37590999999998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373.3</v>
      </c>
      <c r="H60" s="182">
        <f t="shared" ca="1" si="2"/>
        <v>359.37590999999998</v>
      </c>
      <c r="I60" s="183">
        <f t="shared" ca="1" si="5"/>
        <v>268.60000000000002</v>
      </c>
      <c r="J60" s="180">
        <f t="shared" ca="1" si="6"/>
        <v>85.68</v>
      </c>
      <c r="K60" s="180">
        <f t="shared" ca="1" si="7"/>
        <v>5.0999999999999996</v>
      </c>
      <c r="L60" s="180">
        <f t="shared" ca="1" si="8"/>
        <v>0</v>
      </c>
      <c r="M60" s="181">
        <f t="shared" ca="1" si="9"/>
        <v>359.38000000000005</v>
      </c>
      <c r="N60" s="179">
        <f t="shared" ca="1" si="10"/>
        <v>268.59694314096498</v>
      </c>
      <c r="O60" s="180">
        <f t="shared" ca="1" si="11"/>
        <v>85.679024900662242</v>
      </c>
      <c r="P60" s="180">
        <f t="shared" ca="1" si="12"/>
        <v>5.0999419583727512</v>
      </c>
      <c r="Q60" s="180">
        <f t="shared" ca="1" si="13"/>
        <v>0</v>
      </c>
      <c r="R60" s="181">
        <f t="shared" ca="1" si="14"/>
        <v>359.37590999999998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373.3</v>
      </c>
      <c r="H61" s="182">
        <f t="shared" ca="1" si="2"/>
        <v>359.37590999999998</v>
      </c>
      <c r="I61" s="183">
        <f t="shared" ca="1" si="5"/>
        <v>268.60000000000002</v>
      </c>
      <c r="J61" s="180">
        <f t="shared" ca="1" si="6"/>
        <v>85.68</v>
      </c>
      <c r="K61" s="180">
        <f t="shared" ca="1" si="7"/>
        <v>5.0999999999999996</v>
      </c>
      <c r="L61" s="180">
        <f t="shared" ca="1" si="8"/>
        <v>0</v>
      </c>
      <c r="M61" s="181">
        <f t="shared" ca="1" si="9"/>
        <v>359.38000000000005</v>
      </c>
      <c r="N61" s="179">
        <f t="shared" ca="1" si="10"/>
        <v>268.59694314096498</v>
      </c>
      <c r="O61" s="180">
        <f t="shared" ca="1" si="11"/>
        <v>85.679024900662242</v>
      </c>
      <c r="P61" s="180">
        <f t="shared" ca="1" si="12"/>
        <v>5.0999419583727512</v>
      </c>
      <c r="Q61" s="180">
        <f t="shared" ca="1" si="13"/>
        <v>0</v>
      </c>
      <c r="R61" s="181">
        <f t="shared" ca="1" si="14"/>
        <v>359.37590999999998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373.3</v>
      </c>
      <c r="H62" s="182">
        <f t="shared" ca="1" si="2"/>
        <v>359.37590999999998</v>
      </c>
      <c r="I62" s="183">
        <f t="shared" ca="1" si="5"/>
        <v>268.60000000000002</v>
      </c>
      <c r="J62" s="180">
        <f t="shared" ca="1" si="6"/>
        <v>85.68</v>
      </c>
      <c r="K62" s="180">
        <f t="shared" ca="1" si="7"/>
        <v>5.0999999999999996</v>
      </c>
      <c r="L62" s="180">
        <f t="shared" ca="1" si="8"/>
        <v>0</v>
      </c>
      <c r="M62" s="181">
        <f t="shared" ca="1" si="9"/>
        <v>359.38000000000005</v>
      </c>
      <c r="N62" s="179">
        <f t="shared" ca="1" si="10"/>
        <v>268.59694314096498</v>
      </c>
      <c r="O62" s="180">
        <f t="shared" ca="1" si="11"/>
        <v>85.679024900662242</v>
      </c>
      <c r="P62" s="180">
        <f t="shared" ca="1" si="12"/>
        <v>5.0999419583727512</v>
      </c>
      <c r="Q62" s="180">
        <f t="shared" ca="1" si="13"/>
        <v>0</v>
      </c>
      <c r="R62" s="181">
        <f t="shared" ca="1" si="14"/>
        <v>359.37590999999998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373.3</v>
      </c>
      <c r="H63" s="182">
        <f t="shared" ca="1" si="2"/>
        <v>359.37590999999998</v>
      </c>
      <c r="I63" s="183">
        <f t="shared" ca="1" si="5"/>
        <v>268.60000000000002</v>
      </c>
      <c r="J63" s="180">
        <f t="shared" ca="1" si="6"/>
        <v>85.68</v>
      </c>
      <c r="K63" s="180">
        <f t="shared" ca="1" si="7"/>
        <v>5.0999999999999996</v>
      </c>
      <c r="L63" s="180">
        <f t="shared" ca="1" si="8"/>
        <v>0</v>
      </c>
      <c r="M63" s="181">
        <f t="shared" ca="1" si="9"/>
        <v>359.38000000000005</v>
      </c>
      <c r="N63" s="179">
        <f t="shared" ca="1" si="10"/>
        <v>268.59694314096498</v>
      </c>
      <c r="O63" s="180">
        <f t="shared" ca="1" si="11"/>
        <v>85.679024900662242</v>
      </c>
      <c r="P63" s="180">
        <f t="shared" ca="1" si="12"/>
        <v>5.0999419583727512</v>
      </c>
      <c r="Q63" s="180">
        <f t="shared" ca="1" si="13"/>
        <v>0</v>
      </c>
      <c r="R63" s="181">
        <f t="shared" ca="1" si="14"/>
        <v>359.37590999999998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373.3</v>
      </c>
      <c r="H64" s="182">
        <f t="shared" ca="1" si="2"/>
        <v>359.37590999999998</v>
      </c>
      <c r="I64" s="183">
        <f t="shared" ca="1" si="5"/>
        <v>268.60000000000002</v>
      </c>
      <c r="J64" s="180">
        <f t="shared" ca="1" si="6"/>
        <v>85.68</v>
      </c>
      <c r="K64" s="180">
        <f t="shared" ca="1" si="7"/>
        <v>5.0999999999999996</v>
      </c>
      <c r="L64" s="180">
        <f t="shared" ca="1" si="8"/>
        <v>0</v>
      </c>
      <c r="M64" s="181">
        <f t="shared" ca="1" si="9"/>
        <v>359.38000000000005</v>
      </c>
      <c r="N64" s="179">
        <f t="shared" ca="1" si="10"/>
        <v>268.59694314096498</v>
      </c>
      <c r="O64" s="180">
        <f t="shared" ca="1" si="11"/>
        <v>85.679024900662242</v>
      </c>
      <c r="P64" s="180">
        <f t="shared" ca="1" si="12"/>
        <v>5.0999419583727512</v>
      </c>
      <c r="Q64" s="180">
        <f t="shared" ca="1" si="13"/>
        <v>0</v>
      </c>
      <c r="R64" s="181">
        <f t="shared" ca="1" si="14"/>
        <v>359.37590999999998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373.3</v>
      </c>
      <c r="H65" s="182">
        <f t="shared" ca="1" si="2"/>
        <v>359.37590999999998</v>
      </c>
      <c r="I65" s="183">
        <f t="shared" ca="1" si="5"/>
        <v>268.60000000000002</v>
      </c>
      <c r="J65" s="180">
        <f t="shared" ca="1" si="6"/>
        <v>85.68</v>
      </c>
      <c r="K65" s="180">
        <f t="shared" ca="1" si="7"/>
        <v>5.0999999999999996</v>
      </c>
      <c r="L65" s="180">
        <f t="shared" ca="1" si="8"/>
        <v>0</v>
      </c>
      <c r="M65" s="181">
        <f t="shared" ca="1" si="9"/>
        <v>359.38000000000005</v>
      </c>
      <c r="N65" s="179">
        <f t="shared" ca="1" si="10"/>
        <v>268.59694314096498</v>
      </c>
      <c r="O65" s="180">
        <f t="shared" ca="1" si="11"/>
        <v>85.679024900662242</v>
      </c>
      <c r="P65" s="180">
        <f t="shared" ca="1" si="12"/>
        <v>5.0999419583727512</v>
      </c>
      <c r="Q65" s="180">
        <f t="shared" ca="1" si="13"/>
        <v>0</v>
      </c>
      <c r="R65" s="181">
        <f t="shared" ca="1" si="14"/>
        <v>359.37590999999998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373.3</v>
      </c>
      <c r="H66" s="182">
        <f t="shared" ca="1" si="2"/>
        <v>359.37590999999998</v>
      </c>
      <c r="I66" s="183">
        <f t="shared" ca="1" si="5"/>
        <v>268.60000000000002</v>
      </c>
      <c r="J66" s="180">
        <f t="shared" ca="1" si="6"/>
        <v>85.68</v>
      </c>
      <c r="K66" s="180">
        <f t="shared" ca="1" si="7"/>
        <v>5.0999999999999996</v>
      </c>
      <c r="L66" s="180">
        <f t="shared" ca="1" si="8"/>
        <v>0</v>
      </c>
      <c r="M66" s="181">
        <f t="shared" ca="1" si="9"/>
        <v>359.38000000000005</v>
      </c>
      <c r="N66" s="179">
        <f t="shared" ca="1" si="10"/>
        <v>268.59694314096498</v>
      </c>
      <c r="O66" s="180">
        <f t="shared" ca="1" si="11"/>
        <v>85.679024900662242</v>
      </c>
      <c r="P66" s="180">
        <f t="shared" ca="1" si="12"/>
        <v>5.0999419583727512</v>
      </c>
      <c r="Q66" s="180">
        <f t="shared" ca="1" si="13"/>
        <v>0</v>
      </c>
      <c r="R66" s="181">
        <f t="shared" ca="1" si="14"/>
        <v>359.37590999999998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373.3</v>
      </c>
      <c r="H67" s="182">
        <f t="shared" ref="H67:H98" ca="1" si="17">INDIRECT("ISGS_Delhi_pp!" &amp; $V$3 &amp; X67)</f>
        <v>359.37590999999998</v>
      </c>
      <c r="I67" s="183">
        <f t="shared" ca="1" si="5"/>
        <v>268.60000000000002</v>
      </c>
      <c r="J67" s="180">
        <f t="shared" ca="1" si="6"/>
        <v>85.68</v>
      </c>
      <c r="K67" s="180">
        <f t="shared" ca="1" si="7"/>
        <v>5.0999999999999996</v>
      </c>
      <c r="L67" s="180">
        <f t="shared" ca="1" si="8"/>
        <v>0</v>
      </c>
      <c r="M67" s="181">
        <f t="shared" ca="1" si="9"/>
        <v>359.38000000000005</v>
      </c>
      <c r="N67" s="179">
        <f t="shared" ca="1" si="10"/>
        <v>268.59694314096498</v>
      </c>
      <c r="O67" s="180">
        <f t="shared" ca="1" si="11"/>
        <v>85.679024900662242</v>
      </c>
      <c r="P67" s="180">
        <f t="shared" ca="1" si="12"/>
        <v>5.0999419583727512</v>
      </c>
      <c r="Q67" s="180">
        <f t="shared" ca="1" si="13"/>
        <v>0</v>
      </c>
      <c r="R67" s="181">
        <f t="shared" ca="1" si="14"/>
        <v>359.37590999999998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373.3</v>
      </c>
      <c r="H68" s="182">
        <f t="shared" ca="1" si="17"/>
        <v>359.37590999999998</v>
      </c>
      <c r="I68" s="183">
        <f t="shared" ref="I68:I98" ca="1" si="20">INDIRECT("BRPL_EOD!" &amp; $V$3 &amp; X68)</f>
        <v>268.60000000000002</v>
      </c>
      <c r="J68" s="180">
        <f t="shared" ref="J68:J98" ca="1" si="21">INDIRECT("BYPL_EOD!" &amp; $V$3 &amp; X68)</f>
        <v>85.68</v>
      </c>
      <c r="K68" s="180">
        <f t="shared" ref="K68:K98" ca="1" si="22">INDIRECT("TPDDL_EOD!" &amp; $V$3 &amp; X68)</f>
        <v>5.0999999999999996</v>
      </c>
      <c r="L68" s="180">
        <f t="shared" ref="L68:L98" ca="1" si="23">INDIRECT("NDMC_EOD!" &amp; $V$3 &amp; X68)</f>
        <v>0</v>
      </c>
      <c r="M68" s="181">
        <f t="shared" ref="M68:M98" ca="1" si="24">SUM(I68:L68)</f>
        <v>359.38000000000005</v>
      </c>
      <c r="N68" s="179">
        <f t="shared" ref="N68:N98" ca="1" si="25">INDIRECT("BRPL_ISGS_exbus!" &amp; $V$3 &amp; X68)</f>
        <v>268.59694314096498</v>
      </c>
      <c r="O68" s="180">
        <f t="shared" ref="O68:O98" ca="1" si="26">INDIRECT("BYPL_ISGS_exbus!" &amp; $V$3 &amp; X68)</f>
        <v>85.679024900662242</v>
      </c>
      <c r="P68" s="180">
        <f t="shared" ref="P68:P98" ca="1" si="27">INDIRECT("TPDDL_ISGS_exbus!" &amp; $V$3 &amp; X68)</f>
        <v>5.0999419583727512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359.37590999999998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373.3</v>
      </c>
      <c r="H69" s="182">
        <f t="shared" ca="1" si="17"/>
        <v>359.37590999999998</v>
      </c>
      <c r="I69" s="183">
        <f t="shared" ca="1" si="20"/>
        <v>268.60000000000002</v>
      </c>
      <c r="J69" s="180">
        <f t="shared" ca="1" si="21"/>
        <v>85.68</v>
      </c>
      <c r="K69" s="180">
        <f t="shared" ca="1" si="22"/>
        <v>5.0999999999999996</v>
      </c>
      <c r="L69" s="180">
        <f t="shared" ca="1" si="23"/>
        <v>0</v>
      </c>
      <c r="M69" s="181">
        <f t="shared" ca="1" si="24"/>
        <v>359.38000000000005</v>
      </c>
      <c r="N69" s="179">
        <f t="shared" ca="1" si="25"/>
        <v>268.59694314096498</v>
      </c>
      <c r="O69" s="180">
        <f t="shared" ca="1" si="26"/>
        <v>85.679024900662242</v>
      </c>
      <c r="P69" s="180">
        <f t="shared" ca="1" si="27"/>
        <v>5.0999419583727512</v>
      </c>
      <c r="Q69" s="180">
        <f t="shared" ca="1" si="28"/>
        <v>0</v>
      </c>
      <c r="R69" s="181">
        <f t="shared" ca="1" si="29"/>
        <v>359.37590999999998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373.3</v>
      </c>
      <c r="H70" s="182">
        <f t="shared" ca="1" si="17"/>
        <v>359.37590999999998</v>
      </c>
      <c r="I70" s="183">
        <f t="shared" ca="1" si="20"/>
        <v>268.60000000000002</v>
      </c>
      <c r="J70" s="180">
        <f t="shared" ca="1" si="21"/>
        <v>85.68</v>
      </c>
      <c r="K70" s="180">
        <f t="shared" ca="1" si="22"/>
        <v>5.0999999999999996</v>
      </c>
      <c r="L70" s="180">
        <f t="shared" ca="1" si="23"/>
        <v>0</v>
      </c>
      <c r="M70" s="181">
        <f t="shared" ca="1" si="24"/>
        <v>359.38000000000005</v>
      </c>
      <c r="N70" s="179">
        <f t="shared" ca="1" si="25"/>
        <v>268.59694314096498</v>
      </c>
      <c r="O70" s="180">
        <f t="shared" ca="1" si="26"/>
        <v>85.679024900662242</v>
      </c>
      <c r="P70" s="180">
        <f t="shared" ca="1" si="27"/>
        <v>5.0999419583727512</v>
      </c>
      <c r="Q70" s="180">
        <f t="shared" ca="1" si="28"/>
        <v>0</v>
      </c>
      <c r="R70" s="181">
        <f t="shared" ca="1" si="29"/>
        <v>359.37590999999998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423.3</v>
      </c>
      <c r="H71" s="182">
        <f t="shared" ca="1" si="17"/>
        <v>407.51091000000002</v>
      </c>
      <c r="I71" s="183">
        <f t="shared" ca="1" si="20"/>
        <v>316.73</v>
      </c>
      <c r="J71" s="180">
        <f t="shared" ca="1" si="21"/>
        <v>85.68</v>
      </c>
      <c r="K71" s="180">
        <f t="shared" ca="1" si="22"/>
        <v>5.0999999999999996</v>
      </c>
      <c r="L71" s="180">
        <f t="shared" ca="1" si="23"/>
        <v>0</v>
      </c>
      <c r="M71" s="181">
        <f t="shared" ca="1" si="24"/>
        <v>407.51000000000005</v>
      </c>
      <c r="N71" s="179">
        <f t="shared" ca="1" si="25"/>
        <v>316.73070728153908</v>
      </c>
      <c r="O71" s="180">
        <f t="shared" ca="1" si="26"/>
        <v>85.680191329783327</v>
      </c>
      <c r="P71" s="180">
        <f t="shared" ca="1" si="27"/>
        <v>5.1000113886775775</v>
      </c>
      <c r="Q71" s="180">
        <f t="shared" ca="1" si="28"/>
        <v>0</v>
      </c>
      <c r="R71" s="181">
        <f t="shared" ca="1" si="29"/>
        <v>407.51090999999997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473.3</v>
      </c>
      <c r="H72" s="182">
        <f t="shared" ca="1" si="17"/>
        <v>455.64591000000001</v>
      </c>
      <c r="I72" s="183">
        <f t="shared" ca="1" si="20"/>
        <v>364.87</v>
      </c>
      <c r="J72" s="180">
        <f t="shared" ca="1" si="21"/>
        <v>85.68</v>
      </c>
      <c r="K72" s="180">
        <f t="shared" ca="1" si="22"/>
        <v>5.0999999999999996</v>
      </c>
      <c r="L72" s="180">
        <f t="shared" ca="1" si="23"/>
        <v>0</v>
      </c>
      <c r="M72" s="181">
        <f t="shared" ca="1" si="24"/>
        <v>455.65000000000003</v>
      </c>
      <c r="N72" s="179">
        <f t="shared" ca="1" si="25"/>
        <v>364.86672485833424</v>
      </c>
      <c r="O72" s="180">
        <f t="shared" ca="1" si="26"/>
        <v>85.679230920223858</v>
      </c>
      <c r="P72" s="180">
        <f t="shared" ca="1" si="27"/>
        <v>5.0999542214418954</v>
      </c>
      <c r="Q72" s="180">
        <f t="shared" ca="1" si="28"/>
        <v>0</v>
      </c>
      <c r="R72" s="181">
        <f t="shared" ca="1" si="29"/>
        <v>455.64591000000001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523.29999999999995</v>
      </c>
      <c r="H73" s="182">
        <f t="shared" ca="1" si="17"/>
        <v>503.78091000000001</v>
      </c>
      <c r="I73" s="183">
        <f t="shared" ca="1" si="20"/>
        <v>413</v>
      </c>
      <c r="J73" s="180">
        <f t="shared" ca="1" si="21"/>
        <v>85.68</v>
      </c>
      <c r="K73" s="180">
        <f t="shared" ca="1" si="22"/>
        <v>5.0999999999999996</v>
      </c>
      <c r="L73" s="180">
        <f t="shared" ca="1" si="23"/>
        <v>0</v>
      </c>
      <c r="M73" s="181">
        <f t="shared" ca="1" si="24"/>
        <v>503.78000000000003</v>
      </c>
      <c r="N73" s="179">
        <f t="shared" ca="1" si="25"/>
        <v>413.00074602008812</v>
      </c>
      <c r="O73" s="180">
        <f t="shared" ca="1" si="26"/>
        <v>85.680154767557269</v>
      </c>
      <c r="P73" s="180">
        <f t="shared" ca="1" si="27"/>
        <v>5.1000092123545988</v>
      </c>
      <c r="Q73" s="180">
        <f t="shared" ca="1" si="28"/>
        <v>0</v>
      </c>
      <c r="R73" s="181">
        <f t="shared" ca="1" si="29"/>
        <v>503.78091000000001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573.29999999999995</v>
      </c>
      <c r="H74" s="182">
        <f t="shared" ca="1" si="17"/>
        <v>551.91591000000005</v>
      </c>
      <c r="I74" s="183">
        <f t="shared" ca="1" si="20"/>
        <v>461.14</v>
      </c>
      <c r="J74" s="180">
        <f t="shared" ca="1" si="21"/>
        <v>85.68</v>
      </c>
      <c r="K74" s="180">
        <f t="shared" ca="1" si="22"/>
        <v>5.0999999999999996</v>
      </c>
      <c r="L74" s="180">
        <f t="shared" ca="1" si="23"/>
        <v>0</v>
      </c>
      <c r="M74" s="181">
        <f t="shared" ca="1" si="24"/>
        <v>551.91999999999996</v>
      </c>
      <c r="N74" s="179">
        <f t="shared" ca="1" si="25"/>
        <v>461.13658272467029</v>
      </c>
      <c r="O74" s="180">
        <f t="shared" ca="1" si="26"/>
        <v>85.679365068850586</v>
      </c>
      <c r="P74" s="180">
        <f t="shared" ca="1" si="27"/>
        <v>5.0999622064792005</v>
      </c>
      <c r="Q74" s="180">
        <f t="shared" ca="1" si="28"/>
        <v>0</v>
      </c>
      <c r="R74" s="181">
        <f t="shared" ca="1" si="29"/>
        <v>551.91591000000005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601.19949999999994</v>
      </c>
      <c r="H75" s="182">
        <f t="shared" ca="1" si="17"/>
        <v>578.77475900000002</v>
      </c>
      <c r="I75" s="183">
        <f t="shared" ca="1" si="20"/>
        <v>487.99</v>
      </c>
      <c r="J75" s="180">
        <f t="shared" ca="1" si="21"/>
        <v>85.68</v>
      </c>
      <c r="K75" s="180">
        <f t="shared" ca="1" si="22"/>
        <v>5.0999999999999996</v>
      </c>
      <c r="L75" s="180">
        <f t="shared" ca="1" si="23"/>
        <v>0</v>
      </c>
      <c r="M75" s="181">
        <f t="shared" ca="1" si="24"/>
        <v>578.7700000000001</v>
      </c>
      <c r="N75" s="179">
        <f t="shared" ca="1" si="25"/>
        <v>487.9940125514625</v>
      </c>
      <c r="O75" s="180">
        <f t="shared" ca="1" si="26"/>
        <v>85.680704513226317</v>
      </c>
      <c r="P75" s="180">
        <f t="shared" ca="1" si="27"/>
        <v>5.10004193531109</v>
      </c>
      <c r="Q75" s="180">
        <f t="shared" ca="1" si="28"/>
        <v>0</v>
      </c>
      <c r="R75" s="181">
        <f t="shared" ca="1" si="29"/>
        <v>578.7747589999999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601.19949999999994</v>
      </c>
      <c r="H76" s="182">
        <f t="shared" ca="1" si="17"/>
        <v>578.77475900000002</v>
      </c>
      <c r="I76" s="183">
        <f t="shared" ca="1" si="20"/>
        <v>487.99</v>
      </c>
      <c r="J76" s="180">
        <f t="shared" ca="1" si="21"/>
        <v>85.68</v>
      </c>
      <c r="K76" s="180">
        <f t="shared" ca="1" si="22"/>
        <v>5.0999999999999996</v>
      </c>
      <c r="L76" s="180">
        <f t="shared" ca="1" si="23"/>
        <v>0</v>
      </c>
      <c r="M76" s="181">
        <f t="shared" ca="1" si="24"/>
        <v>578.7700000000001</v>
      </c>
      <c r="N76" s="179">
        <f t="shared" ca="1" si="25"/>
        <v>487.9940125514625</v>
      </c>
      <c r="O76" s="180">
        <f t="shared" ca="1" si="26"/>
        <v>85.680704513226317</v>
      </c>
      <c r="P76" s="180">
        <f t="shared" ca="1" si="27"/>
        <v>5.10004193531109</v>
      </c>
      <c r="Q76" s="180">
        <f t="shared" ca="1" si="28"/>
        <v>0</v>
      </c>
      <c r="R76" s="181">
        <f t="shared" ca="1" si="29"/>
        <v>578.7747589999999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544.29999999999995</v>
      </c>
      <c r="H77" s="182">
        <f t="shared" ca="1" si="17"/>
        <v>523.99761000000001</v>
      </c>
      <c r="I77" s="183">
        <f t="shared" ca="1" si="20"/>
        <v>433.22</v>
      </c>
      <c r="J77" s="180">
        <f t="shared" ca="1" si="21"/>
        <v>85.68</v>
      </c>
      <c r="K77" s="180">
        <f t="shared" ca="1" si="22"/>
        <v>5.0999999999999996</v>
      </c>
      <c r="L77" s="180">
        <f t="shared" ca="1" si="23"/>
        <v>0</v>
      </c>
      <c r="M77" s="181">
        <f t="shared" ca="1" si="24"/>
        <v>524.00000000000011</v>
      </c>
      <c r="N77" s="179">
        <f t="shared" ca="1" si="25"/>
        <v>433.21802405381675</v>
      </c>
      <c r="O77" s="180">
        <f t="shared" ca="1" si="26"/>
        <v>85.679609207633575</v>
      </c>
      <c r="P77" s="180">
        <f t="shared" ca="1" si="27"/>
        <v>5.0999767385496169</v>
      </c>
      <c r="Q77" s="180">
        <f t="shared" ca="1" si="28"/>
        <v>0</v>
      </c>
      <c r="R77" s="181">
        <f t="shared" ca="1" si="29"/>
        <v>523.9976099999999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544.29999999999995</v>
      </c>
      <c r="H78" s="182">
        <f t="shared" ca="1" si="17"/>
        <v>523.99761000000001</v>
      </c>
      <c r="I78" s="183">
        <f t="shared" ca="1" si="20"/>
        <v>433.22</v>
      </c>
      <c r="J78" s="180">
        <f t="shared" ca="1" si="21"/>
        <v>85.68</v>
      </c>
      <c r="K78" s="180">
        <f t="shared" ca="1" si="22"/>
        <v>5.0999999999999996</v>
      </c>
      <c r="L78" s="180">
        <f t="shared" ca="1" si="23"/>
        <v>0</v>
      </c>
      <c r="M78" s="181">
        <f t="shared" ca="1" si="24"/>
        <v>524.00000000000011</v>
      </c>
      <c r="N78" s="179">
        <f t="shared" ca="1" si="25"/>
        <v>433.21802405381675</v>
      </c>
      <c r="O78" s="180">
        <f t="shared" ca="1" si="26"/>
        <v>85.679609207633575</v>
      </c>
      <c r="P78" s="180">
        <f t="shared" ca="1" si="27"/>
        <v>5.0999767385496169</v>
      </c>
      <c r="Q78" s="180">
        <f t="shared" ca="1" si="28"/>
        <v>0</v>
      </c>
      <c r="R78" s="181">
        <f t="shared" ca="1" si="29"/>
        <v>523.9976099999999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544.29999999999995</v>
      </c>
      <c r="H79" s="182">
        <f t="shared" ca="1" si="17"/>
        <v>523.99761000000001</v>
      </c>
      <c r="I79" s="183">
        <f t="shared" ca="1" si="20"/>
        <v>433.22</v>
      </c>
      <c r="J79" s="180">
        <f t="shared" ca="1" si="21"/>
        <v>85.68</v>
      </c>
      <c r="K79" s="180">
        <f t="shared" ca="1" si="22"/>
        <v>5.0999999999999996</v>
      </c>
      <c r="L79" s="180">
        <f t="shared" ca="1" si="23"/>
        <v>0</v>
      </c>
      <c r="M79" s="181">
        <f t="shared" ca="1" si="24"/>
        <v>524.00000000000011</v>
      </c>
      <c r="N79" s="179">
        <f t="shared" ca="1" si="25"/>
        <v>433.21802405381675</v>
      </c>
      <c r="O79" s="180">
        <f t="shared" ca="1" si="26"/>
        <v>85.679609207633575</v>
      </c>
      <c r="P79" s="180">
        <f t="shared" ca="1" si="27"/>
        <v>5.0999767385496169</v>
      </c>
      <c r="Q79" s="180">
        <f t="shared" ca="1" si="28"/>
        <v>0</v>
      </c>
      <c r="R79" s="181">
        <f t="shared" ca="1" si="29"/>
        <v>523.9976099999999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544.29999999999995</v>
      </c>
      <c r="H80" s="182">
        <f t="shared" ca="1" si="17"/>
        <v>523.99761000000001</v>
      </c>
      <c r="I80" s="183">
        <f t="shared" ca="1" si="20"/>
        <v>433.22</v>
      </c>
      <c r="J80" s="180">
        <f t="shared" ca="1" si="21"/>
        <v>85.68</v>
      </c>
      <c r="K80" s="180">
        <f t="shared" ca="1" si="22"/>
        <v>5.0999999999999996</v>
      </c>
      <c r="L80" s="180">
        <f t="shared" ca="1" si="23"/>
        <v>0</v>
      </c>
      <c r="M80" s="181">
        <f t="shared" ca="1" si="24"/>
        <v>524.00000000000011</v>
      </c>
      <c r="N80" s="179">
        <f t="shared" ca="1" si="25"/>
        <v>433.21802405381675</v>
      </c>
      <c r="O80" s="180">
        <f t="shared" ca="1" si="26"/>
        <v>85.679609207633575</v>
      </c>
      <c r="P80" s="180">
        <f t="shared" ca="1" si="27"/>
        <v>5.0999767385496169</v>
      </c>
      <c r="Q80" s="180">
        <f t="shared" ca="1" si="28"/>
        <v>0</v>
      </c>
      <c r="R80" s="181">
        <f t="shared" ca="1" si="29"/>
        <v>523.9976099999999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544.29999999999995</v>
      </c>
      <c r="H81" s="182">
        <f t="shared" ca="1" si="17"/>
        <v>523.99761000000001</v>
      </c>
      <c r="I81" s="183">
        <f t="shared" ca="1" si="20"/>
        <v>433.22</v>
      </c>
      <c r="J81" s="180">
        <f t="shared" ca="1" si="21"/>
        <v>85.68</v>
      </c>
      <c r="K81" s="180">
        <f t="shared" ca="1" si="22"/>
        <v>5.0999999999999996</v>
      </c>
      <c r="L81" s="180">
        <f t="shared" ca="1" si="23"/>
        <v>0</v>
      </c>
      <c r="M81" s="181">
        <f t="shared" ca="1" si="24"/>
        <v>524.00000000000011</v>
      </c>
      <c r="N81" s="179">
        <f t="shared" ca="1" si="25"/>
        <v>433.21802405381675</v>
      </c>
      <c r="O81" s="180">
        <f t="shared" ca="1" si="26"/>
        <v>85.679609207633575</v>
      </c>
      <c r="P81" s="180">
        <f t="shared" ca="1" si="27"/>
        <v>5.0999767385496169</v>
      </c>
      <c r="Q81" s="180">
        <f t="shared" ca="1" si="28"/>
        <v>0</v>
      </c>
      <c r="R81" s="181">
        <f t="shared" ca="1" si="29"/>
        <v>523.9976099999999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544.29999999999995</v>
      </c>
      <c r="H82" s="182">
        <f t="shared" ca="1" si="17"/>
        <v>523.99761000000001</v>
      </c>
      <c r="I82" s="183">
        <f t="shared" ca="1" si="20"/>
        <v>433.22</v>
      </c>
      <c r="J82" s="180">
        <f t="shared" ca="1" si="21"/>
        <v>85.68</v>
      </c>
      <c r="K82" s="180">
        <f t="shared" ca="1" si="22"/>
        <v>5.0999999999999996</v>
      </c>
      <c r="L82" s="180">
        <f t="shared" ca="1" si="23"/>
        <v>0</v>
      </c>
      <c r="M82" s="181">
        <f t="shared" ca="1" si="24"/>
        <v>524.00000000000011</v>
      </c>
      <c r="N82" s="179">
        <f t="shared" ca="1" si="25"/>
        <v>433.21802405381675</v>
      </c>
      <c r="O82" s="180">
        <f t="shared" ca="1" si="26"/>
        <v>85.679609207633575</v>
      </c>
      <c r="P82" s="180">
        <f t="shared" ca="1" si="27"/>
        <v>5.0999767385496169</v>
      </c>
      <c r="Q82" s="180">
        <f t="shared" ca="1" si="28"/>
        <v>0</v>
      </c>
      <c r="R82" s="181">
        <f t="shared" ca="1" si="29"/>
        <v>523.9976099999999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494.3</v>
      </c>
      <c r="H83" s="182">
        <f t="shared" ca="1" si="17"/>
        <v>475.86261000000002</v>
      </c>
      <c r="I83" s="183">
        <f t="shared" ca="1" si="20"/>
        <v>385.08</v>
      </c>
      <c r="J83" s="180">
        <f t="shared" ca="1" si="21"/>
        <v>85.68</v>
      </c>
      <c r="K83" s="180">
        <f t="shared" ca="1" si="22"/>
        <v>5.0999999999999996</v>
      </c>
      <c r="L83" s="180">
        <f t="shared" ca="1" si="23"/>
        <v>0</v>
      </c>
      <c r="M83" s="181">
        <f t="shared" ca="1" si="24"/>
        <v>475.86</v>
      </c>
      <c r="N83" s="179">
        <f t="shared" ca="1" si="25"/>
        <v>385.08211208926991</v>
      </c>
      <c r="O83" s="180">
        <f t="shared" ca="1" si="26"/>
        <v>85.680469938217129</v>
      </c>
      <c r="P83" s="180">
        <f t="shared" ca="1" si="27"/>
        <v>5.1000279725129234</v>
      </c>
      <c r="Q83" s="180">
        <f t="shared" ca="1" si="28"/>
        <v>0</v>
      </c>
      <c r="R83" s="181">
        <f t="shared" ca="1" si="29"/>
        <v>475.86260999999996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494.3</v>
      </c>
      <c r="H84" s="182">
        <f t="shared" ca="1" si="17"/>
        <v>475.86261000000002</v>
      </c>
      <c r="I84" s="183">
        <f t="shared" ca="1" si="20"/>
        <v>385.08</v>
      </c>
      <c r="J84" s="180">
        <f t="shared" ca="1" si="21"/>
        <v>85.68</v>
      </c>
      <c r="K84" s="180">
        <f t="shared" ca="1" si="22"/>
        <v>5.0999999999999996</v>
      </c>
      <c r="L84" s="180">
        <f t="shared" ca="1" si="23"/>
        <v>0</v>
      </c>
      <c r="M84" s="181">
        <f t="shared" ca="1" si="24"/>
        <v>475.86</v>
      </c>
      <c r="N84" s="179">
        <f t="shared" ca="1" si="25"/>
        <v>385.08211208926991</v>
      </c>
      <c r="O84" s="180">
        <f t="shared" ca="1" si="26"/>
        <v>85.680469938217129</v>
      </c>
      <c r="P84" s="180">
        <f t="shared" ca="1" si="27"/>
        <v>5.1000279725129234</v>
      </c>
      <c r="Q84" s="180">
        <f t="shared" ca="1" si="28"/>
        <v>0</v>
      </c>
      <c r="R84" s="181">
        <f t="shared" ca="1" si="29"/>
        <v>475.86260999999996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494.3</v>
      </c>
      <c r="H85" s="182">
        <f t="shared" ca="1" si="17"/>
        <v>475.86261000000002</v>
      </c>
      <c r="I85" s="183">
        <f t="shared" ca="1" si="20"/>
        <v>385.08</v>
      </c>
      <c r="J85" s="180">
        <f t="shared" ca="1" si="21"/>
        <v>85.68</v>
      </c>
      <c r="K85" s="180">
        <f t="shared" ca="1" si="22"/>
        <v>5.0999999999999996</v>
      </c>
      <c r="L85" s="180">
        <f t="shared" ca="1" si="23"/>
        <v>0</v>
      </c>
      <c r="M85" s="181">
        <f t="shared" ca="1" si="24"/>
        <v>475.86</v>
      </c>
      <c r="N85" s="179">
        <f t="shared" ca="1" si="25"/>
        <v>385.08211208926991</v>
      </c>
      <c r="O85" s="180">
        <f t="shared" ca="1" si="26"/>
        <v>85.680469938217129</v>
      </c>
      <c r="P85" s="180">
        <f t="shared" ca="1" si="27"/>
        <v>5.1000279725129234</v>
      </c>
      <c r="Q85" s="180">
        <f t="shared" ca="1" si="28"/>
        <v>0</v>
      </c>
      <c r="R85" s="181">
        <f t="shared" ca="1" si="29"/>
        <v>475.86260999999996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494.3</v>
      </c>
      <c r="H86" s="182">
        <f t="shared" ca="1" si="17"/>
        <v>475.86261000000002</v>
      </c>
      <c r="I86" s="183">
        <f t="shared" ca="1" si="20"/>
        <v>385.08</v>
      </c>
      <c r="J86" s="180">
        <f t="shared" ca="1" si="21"/>
        <v>85.68</v>
      </c>
      <c r="K86" s="180">
        <f t="shared" ca="1" si="22"/>
        <v>5.0999999999999996</v>
      </c>
      <c r="L86" s="180">
        <f t="shared" ca="1" si="23"/>
        <v>0</v>
      </c>
      <c r="M86" s="181">
        <f t="shared" ca="1" si="24"/>
        <v>475.86</v>
      </c>
      <c r="N86" s="179">
        <f t="shared" ca="1" si="25"/>
        <v>385.08211208926991</v>
      </c>
      <c r="O86" s="180">
        <f t="shared" ca="1" si="26"/>
        <v>85.680469938217129</v>
      </c>
      <c r="P86" s="180">
        <f t="shared" ca="1" si="27"/>
        <v>5.1000279725129234</v>
      </c>
      <c r="Q86" s="180">
        <f t="shared" ca="1" si="28"/>
        <v>0</v>
      </c>
      <c r="R86" s="181">
        <f t="shared" ca="1" si="29"/>
        <v>475.86260999999996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494.3</v>
      </c>
      <c r="H87" s="182">
        <f t="shared" ca="1" si="17"/>
        <v>475.86261000000002</v>
      </c>
      <c r="I87" s="183">
        <f t="shared" ca="1" si="20"/>
        <v>385.08</v>
      </c>
      <c r="J87" s="180">
        <f t="shared" ca="1" si="21"/>
        <v>85.68</v>
      </c>
      <c r="K87" s="180">
        <f t="shared" ca="1" si="22"/>
        <v>5.0999999999999996</v>
      </c>
      <c r="L87" s="180">
        <f t="shared" ca="1" si="23"/>
        <v>0</v>
      </c>
      <c r="M87" s="181">
        <f t="shared" ca="1" si="24"/>
        <v>475.86</v>
      </c>
      <c r="N87" s="179">
        <f t="shared" ca="1" si="25"/>
        <v>385.08211208926991</v>
      </c>
      <c r="O87" s="180">
        <f t="shared" ca="1" si="26"/>
        <v>85.680469938217129</v>
      </c>
      <c r="P87" s="180">
        <f t="shared" ca="1" si="27"/>
        <v>5.1000279725129234</v>
      </c>
      <c r="Q87" s="180">
        <f t="shared" ca="1" si="28"/>
        <v>0</v>
      </c>
      <c r="R87" s="181">
        <f t="shared" ca="1" si="29"/>
        <v>475.86260999999996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494.3</v>
      </c>
      <c r="H88" s="182">
        <f t="shared" ca="1" si="17"/>
        <v>475.86261000000002</v>
      </c>
      <c r="I88" s="183">
        <f t="shared" ca="1" si="20"/>
        <v>385.08</v>
      </c>
      <c r="J88" s="180">
        <f t="shared" ca="1" si="21"/>
        <v>85.68</v>
      </c>
      <c r="K88" s="180">
        <f t="shared" ca="1" si="22"/>
        <v>5.0999999999999996</v>
      </c>
      <c r="L88" s="180">
        <f t="shared" ca="1" si="23"/>
        <v>0</v>
      </c>
      <c r="M88" s="181">
        <f t="shared" ca="1" si="24"/>
        <v>475.86</v>
      </c>
      <c r="N88" s="179">
        <f t="shared" ca="1" si="25"/>
        <v>385.08211208926991</v>
      </c>
      <c r="O88" s="180">
        <f t="shared" ca="1" si="26"/>
        <v>85.680469938217129</v>
      </c>
      <c r="P88" s="180">
        <f t="shared" ca="1" si="27"/>
        <v>5.1000279725129234</v>
      </c>
      <c r="Q88" s="180">
        <f t="shared" ca="1" si="28"/>
        <v>0</v>
      </c>
      <c r="R88" s="181">
        <f t="shared" ca="1" si="29"/>
        <v>475.86260999999996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494.3</v>
      </c>
      <c r="H89" s="182">
        <f t="shared" ca="1" si="17"/>
        <v>475.86261000000002</v>
      </c>
      <c r="I89" s="183">
        <f t="shared" ca="1" si="20"/>
        <v>385.08</v>
      </c>
      <c r="J89" s="180">
        <f t="shared" ca="1" si="21"/>
        <v>85.68</v>
      </c>
      <c r="K89" s="180">
        <f t="shared" ca="1" si="22"/>
        <v>5.0999999999999996</v>
      </c>
      <c r="L89" s="180">
        <f t="shared" ca="1" si="23"/>
        <v>0</v>
      </c>
      <c r="M89" s="181">
        <f t="shared" ca="1" si="24"/>
        <v>475.86</v>
      </c>
      <c r="N89" s="179">
        <f t="shared" ca="1" si="25"/>
        <v>385.08211208926991</v>
      </c>
      <c r="O89" s="180">
        <f t="shared" ca="1" si="26"/>
        <v>85.680469938217129</v>
      </c>
      <c r="P89" s="180">
        <f t="shared" ca="1" si="27"/>
        <v>5.1000279725129234</v>
      </c>
      <c r="Q89" s="180">
        <f t="shared" ca="1" si="28"/>
        <v>0</v>
      </c>
      <c r="R89" s="181">
        <f t="shared" ca="1" si="29"/>
        <v>475.86260999999996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494.3</v>
      </c>
      <c r="H90" s="182">
        <f t="shared" ca="1" si="17"/>
        <v>475.86261000000002</v>
      </c>
      <c r="I90" s="183">
        <f t="shared" ca="1" si="20"/>
        <v>385.08</v>
      </c>
      <c r="J90" s="180">
        <f t="shared" ca="1" si="21"/>
        <v>85.68</v>
      </c>
      <c r="K90" s="180">
        <f t="shared" ca="1" si="22"/>
        <v>5.0999999999999996</v>
      </c>
      <c r="L90" s="180">
        <f t="shared" ca="1" si="23"/>
        <v>0</v>
      </c>
      <c r="M90" s="181">
        <f t="shared" ca="1" si="24"/>
        <v>475.86</v>
      </c>
      <c r="N90" s="179">
        <f t="shared" ca="1" si="25"/>
        <v>385.08211208926991</v>
      </c>
      <c r="O90" s="180">
        <f t="shared" ca="1" si="26"/>
        <v>85.680469938217129</v>
      </c>
      <c r="P90" s="180">
        <f t="shared" ca="1" si="27"/>
        <v>5.1000279725129234</v>
      </c>
      <c r="Q90" s="180">
        <f t="shared" ca="1" si="28"/>
        <v>0</v>
      </c>
      <c r="R90" s="181">
        <f t="shared" ca="1" si="29"/>
        <v>475.86260999999996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494.3</v>
      </c>
      <c r="H91" s="182">
        <f t="shared" ca="1" si="17"/>
        <v>475.86261000000002</v>
      </c>
      <c r="I91" s="183">
        <f t="shared" ca="1" si="20"/>
        <v>385.08</v>
      </c>
      <c r="J91" s="180">
        <f t="shared" ca="1" si="21"/>
        <v>85.68</v>
      </c>
      <c r="K91" s="180">
        <f t="shared" ca="1" si="22"/>
        <v>5.0999999999999996</v>
      </c>
      <c r="L91" s="180">
        <f t="shared" ca="1" si="23"/>
        <v>0</v>
      </c>
      <c r="M91" s="181">
        <f t="shared" ca="1" si="24"/>
        <v>475.86</v>
      </c>
      <c r="N91" s="179">
        <f t="shared" ca="1" si="25"/>
        <v>385.08211208926991</v>
      </c>
      <c r="O91" s="180">
        <f t="shared" ca="1" si="26"/>
        <v>85.680469938217129</v>
      </c>
      <c r="P91" s="180">
        <f t="shared" ca="1" si="27"/>
        <v>5.1000279725129234</v>
      </c>
      <c r="Q91" s="180">
        <f t="shared" ca="1" si="28"/>
        <v>0</v>
      </c>
      <c r="R91" s="181">
        <f t="shared" ca="1" si="29"/>
        <v>475.86260999999996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474.3</v>
      </c>
      <c r="H92" s="182">
        <f t="shared" ca="1" si="17"/>
        <v>456.60861</v>
      </c>
      <c r="I92" s="183">
        <f t="shared" ca="1" si="20"/>
        <v>365.83</v>
      </c>
      <c r="J92" s="180">
        <f t="shared" ca="1" si="21"/>
        <v>85.68</v>
      </c>
      <c r="K92" s="180">
        <f t="shared" ca="1" si="22"/>
        <v>5.0999999999999996</v>
      </c>
      <c r="L92" s="180">
        <f t="shared" ca="1" si="23"/>
        <v>0</v>
      </c>
      <c r="M92" s="181">
        <f t="shared" ca="1" si="24"/>
        <v>456.61</v>
      </c>
      <c r="N92" s="179">
        <f t="shared" ca="1" si="25"/>
        <v>365.82888635005799</v>
      </c>
      <c r="O92" s="180">
        <f t="shared" ca="1" si="26"/>
        <v>85.679739175226132</v>
      </c>
      <c r="P92" s="180">
        <f t="shared" ca="1" si="27"/>
        <v>5.09998447471584</v>
      </c>
      <c r="Q92" s="180">
        <f t="shared" ca="1" si="28"/>
        <v>0</v>
      </c>
      <c r="R92" s="181">
        <f t="shared" ca="1" si="29"/>
        <v>456.60860999999994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474.3</v>
      </c>
      <c r="H93" s="182">
        <f t="shared" ca="1" si="17"/>
        <v>456.60861</v>
      </c>
      <c r="I93" s="183">
        <f t="shared" ca="1" si="20"/>
        <v>365.83</v>
      </c>
      <c r="J93" s="180">
        <f t="shared" ca="1" si="21"/>
        <v>85.68</v>
      </c>
      <c r="K93" s="180">
        <f t="shared" ca="1" si="22"/>
        <v>5.0999999999999996</v>
      </c>
      <c r="L93" s="180">
        <f t="shared" ca="1" si="23"/>
        <v>0</v>
      </c>
      <c r="M93" s="181">
        <f t="shared" ca="1" si="24"/>
        <v>456.61</v>
      </c>
      <c r="N93" s="179">
        <f t="shared" ca="1" si="25"/>
        <v>365.82888635005799</v>
      </c>
      <c r="O93" s="180">
        <f t="shared" ca="1" si="26"/>
        <v>85.679739175226132</v>
      </c>
      <c r="P93" s="180">
        <f t="shared" ca="1" si="27"/>
        <v>5.09998447471584</v>
      </c>
      <c r="Q93" s="180">
        <f t="shared" ca="1" si="28"/>
        <v>0</v>
      </c>
      <c r="R93" s="181">
        <f t="shared" ca="1" si="29"/>
        <v>456.60860999999994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444.3</v>
      </c>
      <c r="H94" s="182">
        <f t="shared" ca="1" si="17"/>
        <v>427.72761000000003</v>
      </c>
      <c r="I94" s="183">
        <f t="shared" ca="1" si="20"/>
        <v>336.95</v>
      </c>
      <c r="J94" s="180">
        <f t="shared" ca="1" si="21"/>
        <v>85.68</v>
      </c>
      <c r="K94" s="180">
        <f t="shared" ca="1" si="22"/>
        <v>5.0999999999999996</v>
      </c>
      <c r="L94" s="180">
        <f t="shared" ca="1" si="23"/>
        <v>0</v>
      </c>
      <c r="M94" s="181">
        <f t="shared" ca="1" si="24"/>
        <v>427.73</v>
      </c>
      <c r="N94" s="179">
        <f t="shared" ca="1" si="25"/>
        <v>336.94811724569234</v>
      </c>
      <c r="O94" s="180">
        <f t="shared" ca="1" si="26"/>
        <v>85.679521251256645</v>
      </c>
      <c r="P94" s="180">
        <f t="shared" ca="1" si="27"/>
        <v>5.0999715030509902</v>
      </c>
      <c r="Q94" s="180">
        <f t="shared" ca="1" si="28"/>
        <v>0</v>
      </c>
      <c r="R94" s="181">
        <f t="shared" ca="1" si="29"/>
        <v>427.72760999999997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374.3</v>
      </c>
      <c r="H95" s="182">
        <f t="shared" ca="1" si="17"/>
        <v>360.33861000000002</v>
      </c>
      <c r="I95" s="183">
        <f t="shared" ca="1" si="20"/>
        <v>269.56</v>
      </c>
      <c r="J95" s="180">
        <f t="shared" ca="1" si="21"/>
        <v>85.68</v>
      </c>
      <c r="K95" s="180">
        <f t="shared" ca="1" si="22"/>
        <v>5.0999999999999996</v>
      </c>
      <c r="L95" s="180">
        <f t="shared" ca="1" si="23"/>
        <v>0</v>
      </c>
      <c r="M95" s="181">
        <f t="shared" ca="1" si="24"/>
        <v>360.34000000000003</v>
      </c>
      <c r="N95" s="179">
        <f t="shared" ca="1" si="25"/>
        <v>269.55896018094023</v>
      </c>
      <c r="O95" s="180">
        <f t="shared" ca="1" si="26"/>
        <v>85.679669492146303</v>
      </c>
      <c r="P95" s="180">
        <f t="shared" ca="1" si="27"/>
        <v>5.09998032691347</v>
      </c>
      <c r="Q95" s="180">
        <f t="shared" ca="1" si="28"/>
        <v>0</v>
      </c>
      <c r="R95" s="181">
        <f t="shared" ca="1" si="29"/>
        <v>360.33860999999996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374.3</v>
      </c>
      <c r="H96" s="182">
        <f t="shared" ca="1" si="17"/>
        <v>360.33861000000002</v>
      </c>
      <c r="I96" s="183">
        <f t="shared" ca="1" si="20"/>
        <v>269.56</v>
      </c>
      <c r="J96" s="180">
        <f t="shared" ca="1" si="21"/>
        <v>85.68</v>
      </c>
      <c r="K96" s="180">
        <f t="shared" ca="1" si="22"/>
        <v>5.0999999999999996</v>
      </c>
      <c r="L96" s="180">
        <f t="shared" ca="1" si="23"/>
        <v>0</v>
      </c>
      <c r="M96" s="181">
        <f t="shared" ca="1" si="24"/>
        <v>360.34000000000003</v>
      </c>
      <c r="N96" s="179">
        <f t="shared" ca="1" si="25"/>
        <v>269.55896018094023</v>
      </c>
      <c r="O96" s="180">
        <f t="shared" ca="1" si="26"/>
        <v>85.679669492146303</v>
      </c>
      <c r="P96" s="180">
        <f t="shared" ca="1" si="27"/>
        <v>5.09998032691347</v>
      </c>
      <c r="Q96" s="180">
        <f t="shared" ca="1" si="28"/>
        <v>0</v>
      </c>
      <c r="R96" s="181">
        <f t="shared" ca="1" si="29"/>
        <v>360.33860999999996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374.3</v>
      </c>
      <c r="H97" s="182">
        <f t="shared" ca="1" si="17"/>
        <v>360.33861000000002</v>
      </c>
      <c r="I97" s="183">
        <f t="shared" ca="1" si="20"/>
        <v>269.56</v>
      </c>
      <c r="J97" s="180">
        <f t="shared" ca="1" si="21"/>
        <v>85.68</v>
      </c>
      <c r="K97" s="180">
        <f t="shared" ca="1" si="22"/>
        <v>5.0999999999999996</v>
      </c>
      <c r="L97" s="180">
        <f t="shared" ca="1" si="23"/>
        <v>0</v>
      </c>
      <c r="M97" s="181">
        <f t="shared" ca="1" si="24"/>
        <v>360.34000000000003</v>
      </c>
      <c r="N97" s="179">
        <f t="shared" ca="1" si="25"/>
        <v>269.55896018094023</v>
      </c>
      <c r="O97" s="180">
        <f t="shared" ca="1" si="26"/>
        <v>85.679669492146303</v>
      </c>
      <c r="P97" s="180">
        <f t="shared" ca="1" si="27"/>
        <v>5.09998032691347</v>
      </c>
      <c r="Q97" s="180">
        <f t="shared" ca="1" si="28"/>
        <v>0</v>
      </c>
      <c r="R97" s="181">
        <f t="shared" ca="1" si="29"/>
        <v>360.33860999999996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374.3</v>
      </c>
      <c r="H98" s="187">
        <f t="shared" ca="1" si="17"/>
        <v>360.33861000000002</v>
      </c>
      <c r="I98" s="188">
        <f t="shared" ca="1" si="20"/>
        <v>269.56</v>
      </c>
      <c r="J98" s="185">
        <f t="shared" ca="1" si="21"/>
        <v>85.68</v>
      </c>
      <c r="K98" s="185">
        <f t="shared" ca="1" si="22"/>
        <v>5.0999999999999996</v>
      </c>
      <c r="L98" s="185">
        <f t="shared" ca="1" si="23"/>
        <v>0</v>
      </c>
      <c r="M98" s="186">
        <f t="shared" ca="1" si="24"/>
        <v>360.34000000000003</v>
      </c>
      <c r="N98" s="184">
        <f t="shared" ca="1" si="25"/>
        <v>269.55896018094023</v>
      </c>
      <c r="O98" s="185">
        <f t="shared" ca="1" si="26"/>
        <v>85.679669492146303</v>
      </c>
      <c r="P98" s="185">
        <f t="shared" ca="1" si="27"/>
        <v>5.09998032691347</v>
      </c>
      <c r="Q98" s="185">
        <f t="shared" ca="1" si="28"/>
        <v>0</v>
      </c>
      <c r="R98" s="186">
        <f t="shared" ca="1" si="29"/>
        <v>360.33860999999996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14.691599983000016</v>
      </c>
      <c r="C99" s="56">
        <f t="shared" ref="C99:R99" ca="1" si="30">SUM(C3:C98)/4000</f>
        <v>10.959933587317977</v>
      </c>
      <c r="D99" s="54">
        <f t="shared" ca="1" si="30"/>
        <v>3.5303914759149038</v>
      </c>
      <c r="E99" s="54">
        <f t="shared" ca="1" si="30"/>
        <v>0.20127491976709963</v>
      </c>
      <c r="F99" s="55">
        <f t="shared" ca="1" si="30"/>
        <v>0</v>
      </c>
      <c r="G99" s="59">
        <f t="shared" ca="1" si="30"/>
        <v>10.337481497000008</v>
      </c>
      <c r="H99" s="59">
        <f t="shared" ca="1" si="30"/>
        <v>9.9518934374999866</v>
      </c>
      <c r="I99" s="171">
        <f t="shared" ca="1" si="30"/>
        <v>7.9002500000000015</v>
      </c>
      <c r="J99" s="54">
        <f t="shared" ca="1" si="30"/>
        <v>1.9337375000000026</v>
      </c>
      <c r="K99" s="54">
        <f t="shared" ca="1" si="30"/>
        <v>0.1179050000000002</v>
      </c>
      <c r="L99" s="54">
        <f t="shared" ca="1" si="30"/>
        <v>0</v>
      </c>
      <c r="M99" s="55">
        <f t="shared" ca="1" si="30"/>
        <v>9.9518925000000014</v>
      </c>
      <c r="N99" s="56">
        <f t="shared" ca="1" si="30"/>
        <v>7.900252256928332</v>
      </c>
      <c r="O99" s="54">
        <f t="shared" ca="1" si="30"/>
        <v>1.9337362413877759</v>
      </c>
      <c r="P99" s="54">
        <f t="shared" ca="1" si="30"/>
        <v>0.11790493918389022</v>
      </c>
      <c r="Q99" s="54">
        <f t="shared" ca="1" si="30"/>
        <v>0</v>
      </c>
      <c r="R99" s="55">
        <f t="shared" ca="1" si="30"/>
        <v>9.9518934374999848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-4.1982470119563686E-3</v>
      </c>
      <c r="L3" s="24">
        <f>BRPL_EOD!L3-BRPL_ISGS_exbus!L3</f>
        <v>3.5923389773095948E-5</v>
      </c>
      <c r="M3" s="24">
        <f>BRPL_EOD!M3-BRPL_ISGS_exbus!M3</f>
        <v>1.1089985322314533E-3</v>
      </c>
      <c r="N3" s="24">
        <f>BRPL_EOD!N3-BRPL_ISGS_exbus!N3</f>
        <v>1.6664765874452314E-3</v>
      </c>
      <c r="O3" s="24">
        <f>BRPL_EOD!O3-BRPL_ISGS_exbus!O3</f>
        <v>-1.1909833417433902E-3</v>
      </c>
      <c r="P3" s="24">
        <f>BRPL_EOD!P3-BRPL_ISGS_exbus!P3</f>
        <v>-6.0979768403512935E-4</v>
      </c>
      <c r="Q3" s="24">
        <f>BRPL_EOD!Q3-BRPL_ISGS_exbus!Q3</f>
        <v>9.9800319488796418E-4</v>
      </c>
      <c r="R3" s="24">
        <f>BRPL_EOD!R3-BRPL_ISGS_exbus!R3</f>
        <v>-1.6588951841356447E-3</v>
      </c>
      <c r="S3" s="24">
        <f>BRPL_EOD!S3-BRPL_ISGS_exbus!S3</f>
        <v>8.8949821300854381E-4</v>
      </c>
      <c r="T3" s="24">
        <f>BRPL_EOD!T3-BRPL_ISGS_exbus!T3</f>
        <v>0</v>
      </c>
      <c r="U3" s="24">
        <f>BRPL_EOD!U3-BRPL_ISGS_exbus!U3</f>
        <v>1.7945156898235837E-5</v>
      </c>
      <c r="V3" s="24">
        <f>BRPL_EOD!V3-BRPL_ISGS_exbus!V3</f>
        <v>-1.4860505992011497E-3</v>
      </c>
      <c r="W3" s="24">
        <f>BRPL_EOD!W3-BRPL_ISGS_exbus!W3</f>
        <v>5.7671269312322693E-3</v>
      </c>
      <c r="X3" s="24">
        <f>BRPL_EOD!X3-BRPL_ISGS_exbus!X3</f>
        <v>-5.5128251728362443E-3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4.2275731916845416E-3</v>
      </c>
      <c r="L4" s="24">
        <f>BRPL_EOD!L4-BRPL_ISGS_exbus!L4</f>
        <v>3.5923389773095948E-5</v>
      </c>
      <c r="M4" s="24">
        <f>BRPL_EOD!M4-BRPL_ISGS_exbus!M4</f>
        <v>1.1089985322314533E-3</v>
      </c>
      <c r="N4" s="24">
        <f>BRPL_EOD!N4-BRPL_ISGS_exbus!N4</f>
        <v>1.6664765874452314E-3</v>
      </c>
      <c r="O4" s="24">
        <f>BRPL_EOD!O4-BRPL_ISGS_exbus!O4</f>
        <v>-1.1909833417433902E-3</v>
      </c>
      <c r="P4" s="24">
        <f>BRPL_EOD!P4-BRPL_ISGS_exbus!P4</f>
        <v>-6.0979768403512935E-4</v>
      </c>
      <c r="Q4" s="24">
        <f>BRPL_EOD!Q4-BRPL_ISGS_exbus!Q4</f>
        <v>9.9800319488796418E-4</v>
      </c>
      <c r="R4" s="24">
        <f>BRPL_EOD!R4-BRPL_ISGS_exbus!R4</f>
        <v>-7.4146993318535692E-5</v>
      </c>
      <c r="S4" s="24">
        <f>BRPL_EOD!S4-BRPL_ISGS_exbus!S4</f>
        <v>8.8949821300854381E-4</v>
      </c>
      <c r="T4" s="24">
        <f>BRPL_EOD!T4-BRPL_ISGS_exbus!T4</f>
        <v>0</v>
      </c>
      <c r="U4" s="24">
        <f>BRPL_EOD!U4-BRPL_ISGS_exbus!U4</f>
        <v>1.7945156898235837E-5</v>
      </c>
      <c r="V4" s="24">
        <f>BRPL_EOD!V4-BRPL_ISGS_exbus!V4</f>
        <v>-1.4860505992011497E-3</v>
      </c>
      <c r="W4" s="24">
        <f>BRPL_EOD!W4-BRPL_ISGS_exbus!W4</f>
        <v>5.7671269312322693E-3</v>
      </c>
      <c r="X4" s="24">
        <f>BRPL_EOD!X4-BRPL_ISGS_exbus!X4</f>
        <v>-5.5128251728362443E-3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1.7100165430576908E-3</v>
      </c>
      <c r="L5" s="24">
        <f>BRPL_EOD!L5-BRPL_ISGS_exbus!L5</f>
        <v>3.5923389773095948E-5</v>
      </c>
      <c r="M5" s="24">
        <f>BRPL_EOD!M5-BRPL_ISGS_exbus!M5</f>
        <v>1.1089985322314533E-3</v>
      </c>
      <c r="N5" s="24">
        <f>BRPL_EOD!N5-BRPL_ISGS_exbus!N5</f>
        <v>1.6664765874452314E-3</v>
      </c>
      <c r="O5" s="24">
        <f>BRPL_EOD!O5-BRPL_ISGS_exbus!O5</f>
        <v>-1.1909833417433902E-3</v>
      </c>
      <c r="P5" s="24">
        <f>BRPL_EOD!P5-BRPL_ISGS_exbus!P5</f>
        <v>-6.0979768403512935E-4</v>
      </c>
      <c r="Q5" s="24">
        <f>BRPL_EOD!Q5-BRPL_ISGS_exbus!Q5</f>
        <v>9.9800319488796418E-4</v>
      </c>
      <c r="R5" s="24">
        <f>BRPL_EOD!R5-BRPL_ISGS_exbus!R5</f>
        <v>-1.4931697612734496E-3</v>
      </c>
      <c r="S5" s="24">
        <f>BRPL_EOD!S5-BRPL_ISGS_exbus!S5</f>
        <v>-9.6770784982957991E-4</v>
      </c>
      <c r="T5" s="24">
        <f>BRPL_EOD!T5-BRPL_ISGS_exbus!T5</f>
        <v>0</v>
      </c>
      <c r="U5" s="24">
        <f>BRPL_EOD!U5-BRPL_ISGS_exbus!U5</f>
        <v>1.7945156898235837E-5</v>
      </c>
      <c r="V5" s="24">
        <f>BRPL_EOD!V5-BRPL_ISGS_exbus!V5</f>
        <v>3.2723353293420132E-3</v>
      </c>
      <c r="W5" s="24">
        <f>BRPL_EOD!W5-BRPL_ISGS_exbus!W5</f>
        <v>-4.5226896029113561E-3</v>
      </c>
      <c r="X5" s="24">
        <f>BRPL_EOD!X5-BRPL_ISGS_exbus!X5</f>
        <v>2.9294943181668032E-4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3.0601155157228277E-4</v>
      </c>
      <c r="L6" s="24">
        <f>BRPL_EOD!L6-BRPL_ISGS_exbus!L6</f>
        <v>3.5923389773095948E-5</v>
      </c>
      <c r="M6" s="24">
        <f>BRPL_EOD!M6-BRPL_ISGS_exbus!M6</f>
        <v>1.1089985322314533E-3</v>
      </c>
      <c r="N6" s="24">
        <f>BRPL_EOD!N6-BRPL_ISGS_exbus!N6</f>
        <v>1.6664765874452314E-3</v>
      </c>
      <c r="O6" s="24">
        <f>BRPL_EOD!O6-BRPL_ISGS_exbus!O6</f>
        <v>-1.1909833417433902E-3</v>
      </c>
      <c r="P6" s="24">
        <f>BRPL_EOD!P6-BRPL_ISGS_exbus!P6</f>
        <v>-6.0979768403512935E-4</v>
      </c>
      <c r="Q6" s="24">
        <f>BRPL_EOD!Q6-BRPL_ISGS_exbus!Q6</f>
        <v>9.9800319488796418E-4</v>
      </c>
      <c r="R6" s="24">
        <f>BRPL_EOD!R6-BRPL_ISGS_exbus!R6</f>
        <v>-1.4931697612734496E-3</v>
      </c>
      <c r="S6" s="24">
        <f>BRPL_EOD!S6-BRPL_ISGS_exbus!S6</f>
        <v>-9.6770784982957991E-4</v>
      </c>
      <c r="T6" s="24">
        <f>BRPL_EOD!T6-BRPL_ISGS_exbus!T6</f>
        <v>0</v>
      </c>
      <c r="U6" s="24">
        <f>BRPL_EOD!U6-BRPL_ISGS_exbus!U6</f>
        <v>1.7945156898235837E-5</v>
      </c>
      <c r="V6" s="24">
        <f>BRPL_EOD!V6-BRPL_ISGS_exbus!V6</f>
        <v>3.2723353293420132E-3</v>
      </c>
      <c r="W6" s="24">
        <f>BRPL_EOD!W6-BRPL_ISGS_exbus!W6</f>
        <v>-4.5226896029113561E-3</v>
      </c>
      <c r="X6" s="24">
        <f>BRPL_EOD!X6-BRPL_ISGS_exbus!X6</f>
        <v>2.9294943181668032E-4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-1.9062899490336349E-3</v>
      </c>
      <c r="L7" s="24">
        <f>BRPL_EOD!L7-BRPL_ISGS_exbus!L7</f>
        <v>3.5923389773095948E-5</v>
      </c>
      <c r="M7" s="24">
        <f>BRPL_EOD!M7-BRPL_ISGS_exbus!M7</f>
        <v>1.1089985322314533E-3</v>
      </c>
      <c r="N7" s="24">
        <f>BRPL_EOD!N7-BRPL_ISGS_exbus!N7</f>
        <v>1.6664765874452314E-3</v>
      </c>
      <c r="O7" s="24">
        <f>BRPL_EOD!O7-BRPL_ISGS_exbus!O7</f>
        <v>-1.1909833417433902E-3</v>
      </c>
      <c r="P7" s="24">
        <f>BRPL_EOD!P7-BRPL_ISGS_exbus!P7</f>
        <v>-6.0979768403512935E-4</v>
      </c>
      <c r="Q7" s="24">
        <f>BRPL_EOD!Q7-BRPL_ISGS_exbus!Q7</f>
        <v>9.9800319488796418E-4</v>
      </c>
      <c r="R7" s="24">
        <f>BRPL_EOD!R7-BRPL_ISGS_exbus!R7</f>
        <v>-1.4931697612734496E-3</v>
      </c>
      <c r="S7" s="24">
        <f>BRPL_EOD!S7-BRPL_ISGS_exbus!S7</f>
        <v>-9.6770784982957991E-4</v>
      </c>
      <c r="T7" s="24">
        <f>BRPL_EOD!T7-BRPL_ISGS_exbus!T7</f>
        <v>0</v>
      </c>
      <c r="U7" s="24">
        <f>BRPL_EOD!U7-BRPL_ISGS_exbus!U7</f>
        <v>1.7945156898235837E-5</v>
      </c>
      <c r="V7" s="24">
        <f>BRPL_EOD!V7-BRPL_ISGS_exbus!V7</f>
        <v>-1.1008972542079221E-3</v>
      </c>
      <c r="W7" s="24">
        <f>BRPL_EOD!W7-BRPL_ISGS_exbus!W7</f>
        <v>8.4961172161079901E-4</v>
      </c>
      <c r="X7" s="24">
        <f>BRPL_EOD!X7-BRPL_ISGS_exbus!X7</f>
        <v>3.8903453568721602E-3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-1.310935175425243E-2</v>
      </c>
      <c r="L8" s="24">
        <f>BRPL_EOD!L8-BRPL_ISGS_exbus!L8</f>
        <v>3.5923389773095948E-5</v>
      </c>
      <c r="M8" s="24">
        <f>BRPL_EOD!M8-BRPL_ISGS_exbus!M8</f>
        <v>1.1089985322314533E-3</v>
      </c>
      <c r="N8" s="24">
        <f>BRPL_EOD!N8-BRPL_ISGS_exbus!N8</f>
        <v>1.6664765874452314E-3</v>
      </c>
      <c r="O8" s="24">
        <f>BRPL_EOD!O8-BRPL_ISGS_exbus!O8</f>
        <v>-1.1909833417433902E-3</v>
      </c>
      <c r="P8" s="24">
        <f>BRPL_EOD!P8-BRPL_ISGS_exbus!P8</f>
        <v>-6.0979768403512935E-4</v>
      </c>
      <c r="Q8" s="24">
        <f>BRPL_EOD!Q8-BRPL_ISGS_exbus!Q8</f>
        <v>9.9800319488796418E-4</v>
      </c>
      <c r="R8" s="24">
        <f>BRPL_EOD!R8-BRPL_ISGS_exbus!R8</f>
        <v>-1.4931697612734496E-3</v>
      </c>
      <c r="S8" s="24">
        <f>BRPL_EOD!S8-BRPL_ISGS_exbus!S8</f>
        <v>-9.6770784982957991E-4</v>
      </c>
      <c r="T8" s="24">
        <f>BRPL_EOD!T8-BRPL_ISGS_exbus!T8</f>
        <v>0</v>
      </c>
      <c r="U8" s="24">
        <f>BRPL_EOD!U8-BRPL_ISGS_exbus!U8</f>
        <v>1.7945156898235837E-5</v>
      </c>
      <c r="V8" s="24">
        <f>BRPL_EOD!V8-BRPL_ISGS_exbus!V8</f>
        <v>-1.1008972542079221E-3</v>
      </c>
      <c r="W8" s="24">
        <f>BRPL_EOD!W8-BRPL_ISGS_exbus!W8</f>
        <v>8.4961172161079901E-4</v>
      </c>
      <c r="X8" s="24">
        <f>BRPL_EOD!X8-BRPL_ISGS_exbus!X8</f>
        <v>3.8903453568721602E-3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-5.7130199203925258E-4</v>
      </c>
      <c r="L9" s="24">
        <f>BRPL_EOD!L9-BRPL_ISGS_exbus!L9</f>
        <v>3.5923389773095948E-5</v>
      </c>
      <c r="M9" s="24">
        <f>BRPL_EOD!M9-BRPL_ISGS_exbus!M9</f>
        <v>1.1089985322314533E-3</v>
      </c>
      <c r="N9" s="24">
        <f>BRPL_EOD!N9-BRPL_ISGS_exbus!N9</f>
        <v>1.6664765874452314E-3</v>
      </c>
      <c r="O9" s="24">
        <f>BRPL_EOD!O9-BRPL_ISGS_exbus!O9</f>
        <v>-1.1909833417433902E-3</v>
      </c>
      <c r="P9" s="24">
        <f>BRPL_EOD!P9-BRPL_ISGS_exbus!P9</f>
        <v>-6.0979768403512935E-4</v>
      </c>
      <c r="Q9" s="24">
        <f>BRPL_EOD!Q9-BRPL_ISGS_exbus!Q9</f>
        <v>9.9800319488796418E-4</v>
      </c>
      <c r="R9" s="24">
        <f>BRPL_EOD!R9-BRPL_ISGS_exbus!R9</f>
        <v>-1.4931697612734496E-3</v>
      </c>
      <c r="S9" s="24">
        <f>BRPL_EOD!S9-BRPL_ISGS_exbus!S9</f>
        <v>-9.6770784982957991E-4</v>
      </c>
      <c r="T9" s="24">
        <f>BRPL_EOD!T9-BRPL_ISGS_exbus!T9</f>
        <v>0</v>
      </c>
      <c r="U9" s="24">
        <f>BRPL_EOD!U9-BRPL_ISGS_exbus!U9</f>
        <v>1.7945156898235837E-5</v>
      </c>
      <c r="V9" s="24">
        <f>BRPL_EOD!V9-BRPL_ISGS_exbus!V9</f>
        <v>-1.1008972542079221E-3</v>
      </c>
      <c r="W9" s="24">
        <f>BRPL_EOD!W9-BRPL_ISGS_exbus!W9</f>
        <v>8.4961172161079901E-4</v>
      </c>
      <c r="X9" s="24">
        <f>BRPL_EOD!X9-BRPL_ISGS_exbus!X9</f>
        <v>3.8903453568721602E-3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2.3158694575329264E-3</v>
      </c>
      <c r="L10" s="24">
        <f>BRPL_EOD!L10-BRPL_ISGS_exbus!L10</f>
        <v>3.5923389773095948E-5</v>
      </c>
      <c r="M10" s="24">
        <f>BRPL_EOD!M10-BRPL_ISGS_exbus!M10</f>
        <v>1.1089985322314533E-3</v>
      </c>
      <c r="N10" s="24">
        <f>BRPL_EOD!N10-BRPL_ISGS_exbus!N10</f>
        <v>1.6664765874452314E-3</v>
      </c>
      <c r="O10" s="24">
        <f>BRPL_EOD!O10-BRPL_ISGS_exbus!O10</f>
        <v>-1.1909833417433902E-3</v>
      </c>
      <c r="P10" s="24">
        <f>BRPL_EOD!P10-BRPL_ISGS_exbus!P10</f>
        <v>-6.0979768403512935E-4</v>
      </c>
      <c r="Q10" s="24">
        <f>BRPL_EOD!Q10-BRPL_ISGS_exbus!Q10</f>
        <v>9.9800319488796418E-4</v>
      </c>
      <c r="R10" s="24">
        <f>BRPL_EOD!R10-BRPL_ISGS_exbus!R10</f>
        <v>-1.4931697612734496E-3</v>
      </c>
      <c r="S10" s="24">
        <f>BRPL_EOD!S10-BRPL_ISGS_exbus!S10</f>
        <v>-9.6770784982957991E-4</v>
      </c>
      <c r="T10" s="24">
        <f>BRPL_EOD!T10-BRPL_ISGS_exbus!T10</f>
        <v>0</v>
      </c>
      <c r="U10" s="24">
        <f>BRPL_EOD!U10-BRPL_ISGS_exbus!U10</f>
        <v>1.7945156898235837E-5</v>
      </c>
      <c r="V10" s="24">
        <f>BRPL_EOD!V10-BRPL_ISGS_exbus!V10</f>
        <v>-1.1008972542079221E-3</v>
      </c>
      <c r="W10" s="24">
        <f>BRPL_EOD!W10-BRPL_ISGS_exbus!W10</f>
        <v>8.4961172161079901E-4</v>
      </c>
      <c r="X10" s="24">
        <f>BRPL_EOD!X10-BRPL_ISGS_exbus!X10</f>
        <v>3.8903453568721602E-3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-3.7837525896406987E-3</v>
      </c>
      <c r="L11" s="24">
        <f>BRPL_EOD!L11-BRPL_ISGS_exbus!L11</f>
        <v>1.1176523920930492E-4</v>
      </c>
      <c r="M11" s="24">
        <f>BRPL_EOD!M11-BRPL_ISGS_exbus!M11</f>
        <v>1.1089985322314533E-3</v>
      </c>
      <c r="N11" s="24">
        <f>BRPL_EOD!N11-BRPL_ISGS_exbus!N11</f>
        <v>1.6664765874452314E-3</v>
      </c>
      <c r="O11" s="24">
        <f>BRPL_EOD!O11-BRPL_ISGS_exbus!O11</f>
        <v>-1.1909833417433902E-3</v>
      </c>
      <c r="P11" s="24">
        <f>BRPL_EOD!P11-BRPL_ISGS_exbus!P11</f>
        <v>-6.0979768403512935E-4</v>
      </c>
      <c r="Q11" s="24">
        <f>BRPL_EOD!Q11-BRPL_ISGS_exbus!Q11</f>
        <v>3.5184495192375209E-4</v>
      </c>
      <c r="R11" s="24">
        <f>BRPL_EOD!R11-BRPL_ISGS_exbus!R11</f>
        <v>1.6807244502103913E-4</v>
      </c>
      <c r="S11" s="24">
        <f>BRPL_EOD!S11-BRPL_ISGS_exbus!S11</f>
        <v>3.7522159958669477E-5</v>
      </c>
      <c r="T11" s="24">
        <f>BRPL_EOD!T11-BRPL_ISGS_exbus!T11</f>
        <v>0</v>
      </c>
      <c r="U11" s="24">
        <f>BRPL_EOD!U11-BRPL_ISGS_exbus!U11</f>
        <v>1.7945156898235837E-5</v>
      </c>
      <c r="V11" s="24">
        <f>BRPL_EOD!V11-BRPL_ISGS_exbus!V11</f>
        <v>-1.4860505992011497E-3</v>
      </c>
      <c r="W11" s="24">
        <f>BRPL_EOD!W11-BRPL_ISGS_exbus!W11</f>
        <v>5.7671269312322693E-3</v>
      </c>
      <c r="X11" s="24">
        <f>BRPL_EOD!X11-BRPL_ISGS_exbus!X11</f>
        <v>-5.5128251728362443E-3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-2.0171187587436634E-3</v>
      </c>
      <c r="L12" s="24">
        <f>BRPL_EOD!L12-BRPL_ISGS_exbus!L12</f>
        <v>1.1176523920930492E-4</v>
      </c>
      <c r="M12" s="24">
        <f>BRPL_EOD!M12-BRPL_ISGS_exbus!M12</f>
        <v>1.1089985322314533E-3</v>
      </c>
      <c r="N12" s="24">
        <f>BRPL_EOD!N12-BRPL_ISGS_exbus!N12</f>
        <v>1.6664765874452314E-3</v>
      </c>
      <c r="O12" s="24">
        <f>BRPL_EOD!O12-BRPL_ISGS_exbus!O12</f>
        <v>-1.1909833417433902E-3</v>
      </c>
      <c r="P12" s="24">
        <f>BRPL_EOD!P12-BRPL_ISGS_exbus!P12</f>
        <v>-6.0979768403512935E-4</v>
      </c>
      <c r="Q12" s="24">
        <f>BRPL_EOD!Q12-BRPL_ISGS_exbus!Q12</f>
        <v>3.5184495192375209E-4</v>
      </c>
      <c r="R12" s="24">
        <f>BRPL_EOD!R12-BRPL_ISGS_exbus!R12</f>
        <v>1.6807244502103913E-4</v>
      </c>
      <c r="S12" s="24">
        <f>BRPL_EOD!S12-BRPL_ISGS_exbus!S12</f>
        <v>3.7522159958669477E-5</v>
      </c>
      <c r="T12" s="24">
        <f>BRPL_EOD!T12-BRPL_ISGS_exbus!T12</f>
        <v>0</v>
      </c>
      <c r="U12" s="24">
        <f>BRPL_EOD!U12-BRPL_ISGS_exbus!U12</f>
        <v>1.7945156898235837E-5</v>
      </c>
      <c r="V12" s="24">
        <f>BRPL_EOD!V12-BRPL_ISGS_exbus!V12</f>
        <v>-1.4860505992011497E-3</v>
      </c>
      <c r="W12" s="24">
        <f>BRPL_EOD!W12-BRPL_ISGS_exbus!W12</f>
        <v>5.7671269312322693E-3</v>
      </c>
      <c r="X12" s="24">
        <f>BRPL_EOD!X12-BRPL_ISGS_exbus!X12</f>
        <v>-5.5128251728362443E-3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7.2144270971250535E-3</v>
      </c>
      <c r="L13" s="24">
        <f>BRPL_EOD!L13-BRPL_ISGS_exbus!L13</f>
        <v>3.5923389773095948E-5</v>
      </c>
      <c r="M13" s="24">
        <f>BRPL_EOD!M13-BRPL_ISGS_exbus!M13</f>
        <v>1.1089985322314533E-3</v>
      </c>
      <c r="N13" s="24">
        <f>BRPL_EOD!N13-BRPL_ISGS_exbus!N13</f>
        <v>1.6664765874452314E-3</v>
      </c>
      <c r="O13" s="24">
        <f>BRPL_EOD!O13-BRPL_ISGS_exbus!O13</f>
        <v>-1.1909833417433902E-3</v>
      </c>
      <c r="P13" s="24">
        <f>BRPL_EOD!P13-BRPL_ISGS_exbus!P13</f>
        <v>-6.0979768403512935E-4</v>
      </c>
      <c r="Q13" s="24">
        <f>BRPL_EOD!Q13-BRPL_ISGS_exbus!Q13</f>
        <v>9.9800319488796418E-4</v>
      </c>
      <c r="R13" s="24">
        <f>BRPL_EOD!R13-BRPL_ISGS_exbus!R13</f>
        <v>-8.1671204188715762E-4</v>
      </c>
      <c r="S13" s="24">
        <f>BRPL_EOD!S13-BRPL_ISGS_exbus!S13</f>
        <v>-9.6770784982957991E-4</v>
      </c>
      <c r="T13" s="24">
        <f>BRPL_EOD!T13-BRPL_ISGS_exbus!T13</f>
        <v>0</v>
      </c>
      <c r="U13" s="24">
        <f>BRPL_EOD!U13-BRPL_ISGS_exbus!U13</f>
        <v>1.7945156898235837E-5</v>
      </c>
      <c r="V13" s="24">
        <f>BRPL_EOD!V13-BRPL_ISGS_exbus!V13</f>
        <v>-1.4860505992011497E-3</v>
      </c>
      <c r="W13" s="24">
        <f>BRPL_EOD!W13-BRPL_ISGS_exbus!W13</f>
        <v>5.7671269312322693E-3</v>
      </c>
      <c r="X13" s="24">
        <f>BRPL_EOD!X13-BRPL_ISGS_exbus!X13</f>
        <v>-5.5128251728362443E-3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-2.9879141100650486E-3</v>
      </c>
      <c r="L14" s="24">
        <f>BRPL_EOD!L14-BRPL_ISGS_exbus!L14</f>
        <v>3.5923389773095948E-5</v>
      </c>
      <c r="M14" s="24">
        <f>BRPL_EOD!M14-BRPL_ISGS_exbus!M14</f>
        <v>1.1089985322314533E-3</v>
      </c>
      <c r="N14" s="24">
        <f>BRPL_EOD!N14-BRPL_ISGS_exbus!N14</f>
        <v>1.6664765874452314E-3</v>
      </c>
      <c r="O14" s="24">
        <f>BRPL_EOD!O14-BRPL_ISGS_exbus!O14</f>
        <v>-1.1909833417433902E-3</v>
      </c>
      <c r="P14" s="24">
        <f>BRPL_EOD!P14-BRPL_ISGS_exbus!P14</f>
        <v>-6.0979768403512935E-4</v>
      </c>
      <c r="Q14" s="24">
        <f>BRPL_EOD!Q14-BRPL_ISGS_exbus!Q14</f>
        <v>9.9800319488796418E-4</v>
      </c>
      <c r="R14" s="24">
        <f>BRPL_EOD!R14-BRPL_ISGS_exbus!R14</f>
        <v>-8.1671204188715762E-4</v>
      </c>
      <c r="S14" s="24">
        <f>BRPL_EOD!S14-BRPL_ISGS_exbus!S14</f>
        <v>-9.6770784982957991E-4</v>
      </c>
      <c r="T14" s="24">
        <f>BRPL_EOD!T14-BRPL_ISGS_exbus!T14</f>
        <v>0</v>
      </c>
      <c r="U14" s="24">
        <f>BRPL_EOD!U14-BRPL_ISGS_exbus!U14</f>
        <v>1.7945156898235837E-5</v>
      </c>
      <c r="V14" s="24">
        <f>BRPL_EOD!V14-BRPL_ISGS_exbus!V14</f>
        <v>-1.4860505992011497E-3</v>
      </c>
      <c r="W14" s="24">
        <f>BRPL_EOD!W14-BRPL_ISGS_exbus!W14</f>
        <v>5.7671269312322693E-3</v>
      </c>
      <c r="X14" s="24">
        <f>BRPL_EOD!X14-BRPL_ISGS_exbus!X14</f>
        <v>-5.5128251728362443E-3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-1.1246756952232317E-3</v>
      </c>
      <c r="L15" s="24">
        <f>BRPL_EOD!L15-BRPL_ISGS_exbus!L15</f>
        <v>3.5923389773095948E-5</v>
      </c>
      <c r="M15" s="24">
        <f>BRPL_EOD!M15-BRPL_ISGS_exbus!M15</f>
        <v>2.169586330936113E-3</v>
      </c>
      <c r="N15" s="24">
        <f>BRPL_EOD!N15-BRPL_ISGS_exbus!N15</f>
        <v>8.7654714269902456E-4</v>
      </c>
      <c r="O15" s="24">
        <f>BRPL_EOD!O15-BRPL_ISGS_exbus!O15</f>
        <v>2.2272485929946129E-3</v>
      </c>
      <c r="P15" s="24">
        <f>BRPL_EOD!P15-BRPL_ISGS_exbus!P15</f>
        <v>-6.0979768403512935E-4</v>
      </c>
      <c r="Q15" s="24">
        <f>BRPL_EOD!Q15-BRPL_ISGS_exbus!Q15</f>
        <v>9.9800319488796418E-4</v>
      </c>
      <c r="R15" s="24">
        <f>BRPL_EOD!R15-BRPL_ISGS_exbus!R15</f>
        <v>-8.1671204188715762E-4</v>
      </c>
      <c r="S15" s="24">
        <f>BRPL_EOD!S15-BRPL_ISGS_exbus!S15</f>
        <v>-9.6770784982957991E-4</v>
      </c>
      <c r="T15" s="24">
        <f>BRPL_EOD!T15-BRPL_ISGS_exbus!T15</f>
        <v>0</v>
      </c>
      <c r="U15" s="24">
        <f>BRPL_EOD!U15-BRPL_ISGS_exbus!U15</f>
        <v>1.7945156898235837E-5</v>
      </c>
      <c r="V15" s="24">
        <f>BRPL_EOD!V15-BRPL_ISGS_exbus!V15</f>
        <v>-1.4860505992011497E-3</v>
      </c>
      <c r="W15" s="24">
        <f>BRPL_EOD!W15-BRPL_ISGS_exbus!W15</f>
        <v>-1.7314823321541439E-3</v>
      </c>
      <c r="X15" s="24">
        <f>BRPL_EOD!X15-BRPL_ISGS_exbus!X15</f>
        <v>-1.1899231418937006E-3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-1.1246756952232317E-3</v>
      </c>
      <c r="L16" s="24">
        <f>BRPL_EOD!L16-BRPL_ISGS_exbus!L16</f>
        <v>3.5923389773095948E-5</v>
      </c>
      <c r="M16" s="24">
        <f>BRPL_EOD!M16-BRPL_ISGS_exbus!M16</f>
        <v>2.169586330936113E-3</v>
      </c>
      <c r="N16" s="24">
        <f>BRPL_EOD!N16-BRPL_ISGS_exbus!N16</f>
        <v>8.7654714269902456E-4</v>
      </c>
      <c r="O16" s="24">
        <f>BRPL_EOD!O16-BRPL_ISGS_exbus!O16</f>
        <v>2.2272485929946129E-3</v>
      </c>
      <c r="P16" s="24">
        <f>BRPL_EOD!P16-BRPL_ISGS_exbus!P16</f>
        <v>-6.0979768403512935E-4</v>
      </c>
      <c r="Q16" s="24">
        <f>BRPL_EOD!Q16-BRPL_ISGS_exbus!Q16</f>
        <v>9.9800319488796418E-4</v>
      </c>
      <c r="R16" s="24">
        <f>BRPL_EOD!R16-BRPL_ISGS_exbus!R16</f>
        <v>-8.1671204188715762E-4</v>
      </c>
      <c r="S16" s="24">
        <f>BRPL_EOD!S16-BRPL_ISGS_exbus!S16</f>
        <v>-9.6770784982957991E-4</v>
      </c>
      <c r="T16" s="24">
        <f>BRPL_EOD!T16-BRPL_ISGS_exbus!T16</f>
        <v>0</v>
      </c>
      <c r="U16" s="24">
        <f>BRPL_EOD!U16-BRPL_ISGS_exbus!U16</f>
        <v>1.7945156898235837E-5</v>
      </c>
      <c r="V16" s="24">
        <f>BRPL_EOD!V16-BRPL_ISGS_exbus!V16</f>
        <v>-1.4860505992011497E-3</v>
      </c>
      <c r="W16" s="24">
        <f>BRPL_EOD!W16-BRPL_ISGS_exbus!W16</f>
        <v>-1.7314823321541439E-3</v>
      </c>
      <c r="X16" s="24">
        <f>BRPL_EOD!X16-BRPL_ISGS_exbus!X16</f>
        <v>-1.1899231418937006E-3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-1.1246756952232317E-3</v>
      </c>
      <c r="L17" s="24">
        <f>BRPL_EOD!L17-BRPL_ISGS_exbus!L17</f>
        <v>3.5923389773095948E-5</v>
      </c>
      <c r="M17" s="24">
        <f>BRPL_EOD!M17-BRPL_ISGS_exbus!M17</f>
        <v>2.169586330936113E-3</v>
      </c>
      <c r="N17" s="24">
        <f>BRPL_EOD!N17-BRPL_ISGS_exbus!N17</f>
        <v>8.7654714269902456E-4</v>
      </c>
      <c r="O17" s="24">
        <f>BRPL_EOD!O17-BRPL_ISGS_exbus!O17</f>
        <v>2.2272485929946129E-3</v>
      </c>
      <c r="P17" s="24">
        <f>BRPL_EOD!P17-BRPL_ISGS_exbus!P17</f>
        <v>-6.0979768403512935E-4</v>
      </c>
      <c r="Q17" s="24">
        <f>BRPL_EOD!Q17-BRPL_ISGS_exbus!Q17</f>
        <v>9.9800319488796418E-4</v>
      </c>
      <c r="R17" s="24">
        <f>BRPL_EOD!R17-BRPL_ISGS_exbus!R17</f>
        <v>-8.1671204188715762E-4</v>
      </c>
      <c r="S17" s="24">
        <f>BRPL_EOD!S17-BRPL_ISGS_exbus!S17</f>
        <v>-9.6770784982957991E-4</v>
      </c>
      <c r="T17" s="24">
        <f>BRPL_EOD!T17-BRPL_ISGS_exbus!T17</f>
        <v>0</v>
      </c>
      <c r="U17" s="24">
        <f>BRPL_EOD!U17-BRPL_ISGS_exbus!U17</f>
        <v>1.7945156898235837E-5</v>
      </c>
      <c r="V17" s="24">
        <f>BRPL_EOD!V17-BRPL_ISGS_exbus!V17</f>
        <v>-1.1008972542079221E-3</v>
      </c>
      <c r="W17" s="24">
        <f>BRPL_EOD!W17-BRPL_ISGS_exbus!W17</f>
        <v>-1.5023000000002895E-3</v>
      </c>
      <c r="X17" s="24">
        <f>BRPL_EOD!X17-BRPL_ISGS_exbus!X17</f>
        <v>9.2115091447908526E-6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-1.1246756952232317E-3</v>
      </c>
      <c r="L18" s="24">
        <f>BRPL_EOD!L18-BRPL_ISGS_exbus!L18</f>
        <v>3.5923389773095948E-5</v>
      </c>
      <c r="M18" s="24">
        <f>BRPL_EOD!M18-BRPL_ISGS_exbus!M18</f>
        <v>2.169586330936113E-3</v>
      </c>
      <c r="N18" s="24">
        <f>BRPL_EOD!N18-BRPL_ISGS_exbus!N18</f>
        <v>8.7654714269902456E-4</v>
      </c>
      <c r="O18" s="24">
        <f>BRPL_EOD!O18-BRPL_ISGS_exbus!O18</f>
        <v>2.2272485929946129E-3</v>
      </c>
      <c r="P18" s="24">
        <f>BRPL_EOD!P18-BRPL_ISGS_exbus!P18</f>
        <v>-6.0979768403512935E-4</v>
      </c>
      <c r="Q18" s="24">
        <f>BRPL_EOD!Q18-BRPL_ISGS_exbus!Q18</f>
        <v>9.9800319488796418E-4</v>
      </c>
      <c r="R18" s="24">
        <f>BRPL_EOD!R18-BRPL_ISGS_exbus!R18</f>
        <v>-8.1671204188715762E-4</v>
      </c>
      <c r="S18" s="24">
        <f>BRPL_EOD!S18-BRPL_ISGS_exbus!S18</f>
        <v>-9.6770784982957991E-4</v>
      </c>
      <c r="T18" s="24">
        <f>BRPL_EOD!T18-BRPL_ISGS_exbus!T18</f>
        <v>0</v>
      </c>
      <c r="U18" s="24">
        <f>BRPL_EOD!U18-BRPL_ISGS_exbus!U18</f>
        <v>1.7945156898235837E-5</v>
      </c>
      <c r="V18" s="24">
        <f>BRPL_EOD!V18-BRPL_ISGS_exbus!V18</f>
        <v>-1.1008972542079221E-3</v>
      </c>
      <c r="W18" s="24">
        <f>BRPL_EOD!W18-BRPL_ISGS_exbus!W18</f>
        <v>-1.5023000000002895E-3</v>
      </c>
      <c r="X18" s="24">
        <f>BRPL_EOD!X18-BRPL_ISGS_exbus!X18</f>
        <v>9.2115091447908526E-6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-1.1246756952232317E-3</v>
      </c>
      <c r="L19" s="24">
        <f>BRPL_EOD!L19-BRPL_ISGS_exbus!L19</f>
        <v>3.5923389773095948E-5</v>
      </c>
      <c r="M19" s="24">
        <f>BRPL_EOD!M19-BRPL_ISGS_exbus!M19</f>
        <v>2.169586330936113E-3</v>
      </c>
      <c r="N19" s="24">
        <f>BRPL_EOD!N19-BRPL_ISGS_exbus!N19</f>
        <v>8.7654714269902456E-4</v>
      </c>
      <c r="O19" s="24">
        <f>BRPL_EOD!O19-BRPL_ISGS_exbus!O19</f>
        <v>2.2272485929946129E-3</v>
      </c>
      <c r="P19" s="24">
        <f>BRPL_EOD!P19-BRPL_ISGS_exbus!P19</f>
        <v>-6.0979768403512935E-4</v>
      </c>
      <c r="Q19" s="24">
        <f>BRPL_EOD!Q19-BRPL_ISGS_exbus!Q19</f>
        <v>9.9800319488796418E-4</v>
      </c>
      <c r="R19" s="24">
        <f>BRPL_EOD!R19-BRPL_ISGS_exbus!R19</f>
        <v>-8.1671204188715762E-4</v>
      </c>
      <c r="S19" s="24">
        <f>BRPL_EOD!S19-BRPL_ISGS_exbus!S19</f>
        <v>-9.6770784982957991E-4</v>
      </c>
      <c r="T19" s="24">
        <f>BRPL_EOD!T19-BRPL_ISGS_exbus!T19</f>
        <v>0</v>
      </c>
      <c r="U19" s="24">
        <f>BRPL_EOD!U19-BRPL_ISGS_exbus!U19</f>
        <v>1.7945156898235837E-5</v>
      </c>
      <c r="V19" s="24">
        <f>BRPL_EOD!V19-BRPL_ISGS_exbus!V19</f>
        <v>-1.1008972542079221E-3</v>
      </c>
      <c r="W19" s="24">
        <f>BRPL_EOD!W19-BRPL_ISGS_exbus!W19</f>
        <v>-1.5023000000002895E-3</v>
      </c>
      <c r="X19" s="24">
        <f>BRPL_EOD!X19-BRPL_ISGS_exbus!X19</f>
        <v>9.2115091447908526E-6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-1.1246756952232317E-3</v>
      </c>
      <c r="L20" s="24">
        <f>BRPL_EOD!L20-BRPL_ISGS_exbus!L20</f>
        <v>3.5923389773095948E-5</v>
      </c>
      <c r="M20" s="24">
        <f>BRPL_EOD!M20-BRPL_ISGS_exbus!M20</f>
        <v>2.169586330936113E-3</v>
      </c>
      <c r="N20" s="24">
        <f>BRPL_EOD!N20-BRPL_ISGS_exbus!N20</f>
        <v>8.7654714269902456E-4</v>
      </c>
      <c r="O20" s="24">
        <f>BRPL_EOD!O20-BRPL_ISGS_exbus!O20</f>
        <v>2.2272485929946129E-3</v>
      </c>
      <c r="P20" s="24">
        <f>BRPL_EOD!P20-BRPL_ISGS_exbus!P20</f>
        <v>-6.0979768403512935E-4</v>
      </c>
      <c r="Q20" s="24">
        <f>BRPL_EOD!Q20-BRPL_ISGS_exbus!Q20</f>
        <v>9.9800319488796418E-4</v>
      </c>
      <c r="R20" s="24">
        <f>BRPL_EOD!R20-BRPL_ISGS_exbus!R20</f>
        <v>-8.1671204188715762E-4</v>
      </c>
      <c r="S20" s="24">
        <f>BRPL_EOD!S20-BRPL_ISGS_exbus!S20</f>
        <v>-9.6770784982957991E-4</v>
      </c>
      <c r="T20" s="24">
        <f>BRPL_EOD!T20-BRPL_ISGS_exbus!T20</f>
        <v>0</v>
      </c>
      <c r="U20" s="24">
        <f>BRPL_EOD!U20-BRPL_ISGS_exbus!U20</f>
        <v>1.7945156898235837E-5</v>
      </c>
      <c r="V20" s="24">
        <f>BRPL_EOD!V20-BRPL_ISGS_exbus!V20</f>
        <v>-1.1008972542079221E-3</v>
      </c>
      <c r="W20" s="24">
        <f>BRPL_EOD!W20-BRPL_ISGS_exbus!W20</f>
        <v>-1.5023000000002895E-3</v>
      </c>
      <c r="X20" s="24">
        <f>BRPL_EOD!X20-BRPL_ISGS_exbus!X20</f>
        <v>9.2115091447908526E-6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-1.1246756952232317E-3</v>
      </c>
      <c r="L21" s="24">
        <f>BRPL_EOD!L21-BRPL_ISGS_exbus!L21</f>
        <v>3.5923389773095948E-5</v>
      </c>
      <c r="M21" s="24">
        <f>BRPL_EOD!M21-BRPL_ISGS_exbus!M21</f>
        <v>1.1089985322314533E-3</v>
      </c>
      <c r="N21" s="24">
        <f>BRPL_EOD!N21-BRPL_ISGS_exbus!N21</f>
        <v>1.6664765874452314E-3</v>
      </c>
      <c r="O21" s="24">
        <f>BRPL_EOD!O21-BRPL_ISGS_exbus!O21</f>
        <v>-1.1909833417433902E-3</v>
      </c>
      <c r="P21" s="24">
        <f>BRPL_EOD!P21-BRPL_ISGS_exbus!P21</f>
        <v>-6.0979768403512935E-4</v>
      </c>
      <c r="Q21" s="24">
        <f>BRPL_EOD!Q21-BRPL_ISGS_exbus!Q21</f>
        <v>9.9800319488796418E-4</v>
      </c>
      <c r="R21" s="24">
        <f>BRPL_EOD!R21-BRPL_ISGS_exbus!R21</f>
        <v>-8.1671204188715762E-4</v>
      </c>
      <c r="S21" s="24">
        <f>BRPL_EOD!S21-BRPL_ISGS_exbus!S21</f>
        <v>-9.6770784982957991E-4</v>
      </c>
      <c r="T21" s="24">
        <f>BRPL_EOD!T21-BRPL_ISGS_exbus!T21</f>
        <v>0</v>
      </c>
      <c r="U21" s="24">
        <f>BRPL_EOD!U21-BRPL_ISGS_exbus!U21</f>
        <v>1.7945156898235837E-5</v>
      </c>
      <c r="V21" s="24">
        <f>BRPL_EOD!V21-BRPL_ISGS_exbus!V21</f>
        <v>-1.1008972542079221E-3</v>
      </c>
      <c r="W21" s="24">
        <f>BRPL_EOD!W21-BRPL_ISGS_exbus!W21</f>
        <v>-1.5023000000002895E-3</v>
      </c>
      <c r="X21" s="24">
        <f>BRPL_EOD!X21-BRPL_ISGS_exbus!X21</f>
        <v>9.2115091447908526E-6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-1.1246756952232317E-3</v>
      </c>
      <c r="L22" s="24">
        <f>BRPL_EOD!L22-BRPL_ISGS_exbus!L22</f>
        <v>3.5923389773095948E-5</v>
      </c>
      <c r="M22" s="24">
        <f>BRPL_EOD!M22-BRPL_ISGS_exbus!M22</f>
        <v>1.1089985322314533E-3</v>
      </c>
      <c r="N22" s="24">
        <f>BRPL_EOD!N22-BRPL_ISGS_exbus!N22</f>
        <v>1.6664765874452314E-3</v>
      </c>
      <c r="O22" s="24">
        <f>BRPL_EOD!O22-BRPL_ISGS_exbus!O22</f>
        <v>-1.1909833417433902E-3</v>
      </c>
      <c r="P22" s="24">
        <f>BRPL_EOD!P22-BRPL_ISGS_exbus!P22</f>
        <v>-6.0979768403512935E-4</v>
      </c>
      <c r="Q22" s="24">
        <f>BRPL_EOD!Q22-BRPL_ISGS_exbus!Q22</f>
        <v>9.9800319488796418E-4</v>
      </c>
      <c r="R22" s="24">
        <f>BRPL_EOD!R22-BRPL_ISGS_exbus!R22</f>
        <v>-8.1671204188715762E-4</v>
      </c>
      <c r="S22" s="24">
        <f>BRPL_EOD!S22-BRPL_ISGS_exbus!S22</f>
        <v>-9.6770784982957991E-4</v>
      </c>
      <c r="T22" s="24">
        <f>BRPL_EOD!T22-BRPL_ISGS_exbus!T22</f>
        <v>0</v>
      </c>
      <c r="U22" s="24">
        <f>BRPL_EOD!U22-BRPL_ISGS_exbus!U22</f>
        <v>1.7945156898235837E-5</v>
      </c>
      <c r="V22" s="24">
        <f>BRPL_EOD!V22-BRPL_ISGS_exbus!V22</f>
        <v>-1.1008972542079221E-3</v>
      </c>
      <c r="W22" s="24">
        <f>BRPL_EOD!W22-BRPL_ISGS_exbus!W22</f>
        <v>-1.5023000000002895E-3</v>
      </c>
      <c r="X22" s="24">
        <f>BRPL_EOD!X22-BRPL_ISGS_exbus!X22</f>
        <v>9.2115091447908526E-6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-1.1246756952232317E-3</v>
      </c>
      <c r="L23" s="24">
        <f>BRPL_EOD!L23-BRPL_ISGS_exbus!L23</f>
        <v>2.6319546313935405E-5</v>
      </c>
      <c r="M23" s="24">
        <f>BRPL_EOD!M23-BRPL_ISGS_exbus!M23</f>
        <v>1.1089985322314533E-3</v>
      </c>
      <c r="N23" s="24">
        <f>BRPL_EOD!N23-BRPL_ISGS_exbus!N23</f>
        <v>1.6664765874452314E-3</v>
      </c>
      <c r="O23" s="24">
        <f>BRPL_EOD!O23-BRPL_ISGS_exbus!O23</f>
        <v>-1.1909833417433902E-3</v>
      </c>
      <c r="P23" s="24">
        <f>BRPL_EOD!P23-BRPL_ISGS_exbus!P23</f>
        <v>-6.0979768403512935E-4</v>
      </c>
      <c r="Q23" s="24">
        <f>BRPL_EOD!Q23-BRPL_ISGS_exbus!Q23</f>
        <v>-2.9525617685304262E-3</v>
      </c>
      <c r="R23" s="24">
        <f>BRPL_EOD!R23-BRPL_ISGS_exbus!R23</f>
        <v>-4.1631648351643236E-3</v>
      </c>
      <c r="S23" s="24">
        <f>BRPL_EOD!S23-BRPL_ISGS_exbus!S23</f>
        <v>1.443617498596339E-3</v>
      </c>
      <c r="T23" s="24">
        <f>BRPL_EOD!T23-BRPL_ISGS_exbus!T23</f>
        <v>0</v>
      </c>
      <c r="U23" s="24">
        <f>BRPL_EOD!U23-BRPL_ISGS_exbus!U23</f>
        <v>1.7945156898235837E-5</v>
      </c>
      <c r="V23" s="24">
        <f>BRPL_EOD!V23-BRPL_ISGS_exbus!V23</f>
        <v>5.2161854304610955E-4</v>
      </c>
      <c r="W23" s="24">
        <f>BRPL_EOD!W23-BRPL_ISGS_exbus!W23</f>
        <v>3.0932255011144605E-3</v>
      </c>
      <c r="X23" s="24">
        <f>BRPL_EOD!X23-BRPL_ISGS_exbus!X23</f>
        <v>-1.8228881671404906E-3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-1.1246756952232317E-3</v>
      </c>
      <c r="L24" s="24">
        <f>BRPL_EOD!L24-BRPL_ISGS_exbus!L24</f>
        <v>-5.2286736072382212E-5</v>
      </c>
      <c r="M24" s="24">
        <f>BRPL_EOD!M24-BRPL_ISGS_exbus!M24</f>
        <v>1.1089985322314533E-3</v>
      </c>
      <c r="N24" s="24">
        <f>BRPL_EOD!N24-BRPL_ISGS_exbus!N24</f>
        <v>1.6664765874452314E-3</v>
      </c>
      <c r="O24" s="24">
        <f>BRPL_EOD!O24-BRPL_ISGS_exbus!O24</f>
        <v>-1.1909833417433902E-3</v>
      </c>
      <c r="P24" s="24">
        <f>BRPL_EOD!P24-BRPL_ISGS_exbus!P24</f>
        <v>-6.0979768403512935E-4</v>
      </c>
      <c r="Q24" s="24">
        <f>BRPL_EOD!Q24-BRPL_ISGS_exbus!Q24</f>
        <v>-2.9525617685304262E-3</v>
      </c>
      <c r="R24" s="24">
        <f>BRPL_EOD!R24-BRPL_ISGS_exbus!R24</f>
        <v>-4.1631648351643236E-3</v>
      </c>
      <c r="S24" s="24">
        <f>BRPL_EOD!S24-BRPL_ISGS_exbus!S24</f>
        <v>1.443617498596339E-3</v>
      </c>
      <c r="T24" s="24">
        <f>BRPL_EOD!T24-BRPL_ISGS_exbus!T24</f>
        <v>0</v>
      </c>
      <c r="U24" s="24">
        <f>BRPL_EOD!U24-BRPL_ISGS_exbus!U24</f>
        <v>1.7945156898235837E-5</v>
      </c>
      <c r="V24" s="24">
        <f>BRPL_EOD!V24-BRPL_ISGS_exbus!V24</f>
        <v>-2.0758828606641799E-3</v>
      </c>
      <c r="W24" s="24">
        <f>BRPL_EOD!W24-BRPL_ISGS_exbus!W24</f>
        <v>3.0932255011144605E-3</v>
      </c>
      <c r="X24" s="24">
        <f>BRPL_EOD!X24-BRPL_ISGS_exbus!X24</f>
        <v>-1.8228881671404906E-3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-1.1246756952232317E-3</v>
      </c>
      <c r="L25" s="24">
        <f>BRPL_EOD!L25-BRPL_ISGS_exbus!L25</f>
        <v>1.1176523920930492E-4</v>
      </c>
      <c r="M25" s="24">
        <f>BRPL_EOD!M25-BRPL_ISGS_exbus!M25</f>
        <v>1.1089985322314533E-3</v>
      </c>
      <c r="N25" s="24">
        <f>BRPL_EOD!N25-BRPL_ISGS_exbus!N25</f>
        <v>1.6664765874452314E-3</v>
      </c>
      <c r="O25" s="24">
        <f>BRPL_EOD!O25-BRPL_ISGS_exbus!O25</f>
        <v>-1.1909833417433902E-3</v>
      </c>
      <c r="P25" s="24">
        <f>BRPL_EOD!P25-BRPL_ISGS_exbus!P25</f>
        <v>-6.0979768403512935E-4</v>
      </c>
      <c r="Q25" s="24">
        <f>BRPL_EOD!Q25-BRPL_ISGS_exbus!Q25</f>
        <v>2.2253256083439865E-3</v>
      </c>
      <c r="R25" s="24">
        <f>BRPL_EOD!R25-BRPL_ISGS_exbus!R25</f>
        <v>4.5744865790950939E-3</v>
      </c>
      <c r="S25" s="24">
        <f>BRPL_EOD!S25-BRPL_ISGS_exbus!S25</f>
        <v>6.7230286904216285E-3</v>
      </c>
      <c r="T25" s="24">
        <f>BRPL_EOD!T25-BRPL_ISGS_exbus!T25</f>
        <v>0</v>
      </c>
      <c r="U25" s="24">
        <f>BRPL_EOD!U25-BRPL_ISGS_exbus!U25</f>
        <v>1.7945156898235837E-5</v>
      </c>
      <c r="V25" s="24">
        <f>BRPL_EOD!V25-BRPL_ISGS_exbus!V25</f>
        <v>-2.973130827067294E-3</v>
      </c>
      <c r="W25" s="24">
        <f>BRPL_EOD!W25-BRPL_ISGS_exbus!W25</f>
        <v>5.0964574753820102E-3</v>
      </c>
      <c r="X25" s="24">
        <f>BRPL_EOD!X25-BRPL_ISGS_exbus!X25</f>
        <v>1.5117231706582857E-3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-1.3326327304525876E-3</v>
      </c>
      <c r="L26" s="24">
        <f>BRPL_EOD!L26-BRPL_ISGS_exbus!L26</f>
        <v>1.1176523920930492E-4</v>
      </c>
      <c r="M26" s="24">
        <f>BRPL_EOD!M26-BRPL_ISGS_exbus!M26</f>
        <v>1.1089985322314533E-3</v>
      </c>
      <c r="N26" s="24">
        <f>BRPL_EOD!N26-BRPL_ISGS_exbus!N26</f>
        <v>1.6664765874452314E-3</v>
      </c>
      <c r="O26" s="24">
        <f>BRPL_EOD!O26-BRPL_ISGS_exbus!O26</f>
        <v>-1.1909833417433902E-3</v>
      </c>
      <c r="P26" s="24">
        <f>BRPL_EOD!P26-BRPL_ISGS_exbus!P26</f>
        <v>-6.0979768403512935E-4</v>
      </c>
      <c r="Q26" s="24">
        <f>BRPL_EOD!Q26-BRPL_ISGS_exbus!Q26</f>
        <v>3.5184495192375209E-4</v>
      </c>
      <c r="R26" s="24">
        <f>BRPL_EOD!R26-BRPL_ISGS_exbus!R26</f>
        <v>1.6807244502103913E-4</v>
      </c>
      <c r="S26" s="24">
        <f>BRPL_EOD!S26-BRPL_ISGS_exbus!S26</f>
        <v>3.7522159958669477E-5</v>
      </c>
      <c r="T26" s="24">
        <f>BRPL_EOD!T26-BRPL_ISGS_exbus!T26</f>
        <v>0</v>
      </c>
      <c r="U26" s="24">
        <f>BRPL_EOD!U26-BRPL_ISGS_exbus!U26</f>
        <v>1.7945156898235837E-5</v>
      </c>
      <c r="V26" s="24">
        <f>BRPL_EOD!V26-BRPL_ISGS_exbus!V26</f>
        <v>-2.973130827067294E-3</v>
      </c>
      <c r="W26" s="24">
        <f>BRPL_EOD!W26-BRPL_ISGS_exbus!W26</f>
        <v>5.0964574753820102E-3</v>
      </c>
      <c r="X26" s="24">
        <f>BRPL_EOD!X26-BRPL_ISGS_exbus!X26</f>
        <v>-3.5496695823979962E-3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-3.1916962460627474E-3</v>
      </c>
      <c r="L27" s="24">
        <f>BRPL_EOD!L27-BRPL_ISGS_exbus!L27</f>
        <v>1.1176523920930492E-4</v>
      </c>
      <c r="M27" s="24">
        <f>BRPL_EOD!M27-BRPL_ISGS_exbus!M27</f>
        <v>1.1089985322314533E-3</v>
      </c>
      <c r="N27" s="24">
        <f>BRPL_EOD!N27-BRPL_ISGS_exbus!N27</f>
        <v>1.6664765874452314E-3</v>
      </c>
      <c r="O27" s="24">
        <f>BRPL_EOD!O27-BRPL_ISGS_exbus!O27</f>
        <v>-1.1909833417433902E-3</v>
      </c>
      <c r="P27" s="24">
        <f>BRPL_EOD!P27-BRPL_ISGS_exbus!P27</f>
        <v>-6.0979768403512935E-4</v>
      </c>
      <c r="Q27" s="24">
        <f>BRPL_EOD!Q27-BRPL_ISGS_exbus!Q27</f>
        <v>3.5184495192375209E-4</v>
      </c>
      <c r="R27" s="24">
        <f>BRPL_EOD!R27-BRPL_ISGS_exbus!R27</f>
        <v>1.6807244502103913E-4</v>
      </c>
      <c r="S27" s="24">
        <f>BRPL_EOD!S27-BRPL_ISGS_exbus!S27</f>
        <v>3.7522159958669477E-5</v>
      </c>
      <c r="T27" s="24">
        <f>BRPL_EOD!T27-BRPL_ISGS_exbus!T27</f>
        <v>0</v>
      </c>
      <c r="U27" s="24">
        <f>BRPL_EOD!U27-BRPL_ISGS_exbus!U27</f>
        <v>1.7945156898235837E-5</v>
      </c>
      <c r="V27" s="24">
        <f>BRPL_EOD!V27-BRPL_ISGS_exbus!V27</f>
        <v>-2.973130827067294E-3</v>
      </c>
      <c r="W27" s="24">
        <f>BRPL_EOD!W27-BRPL_ISGS_exbus!W27</f>
        <v>5.0964574753820102E-3</v>
      </c>
      <c r="X27" s="24">
        <f>BRPL_EOD!X27-BRPL_ISGS_exbus!X27</f>
        <v>-3.5496695823979962E-3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-2.9203231179053546E-3</v>
      </c>
      <c r="L28" s="24">
        <f>BRPL_EOD!L28-BRPL_ISGS_exbus!L28</f>
        <v>-6.8021685102337415E-5</v>
      </c>
      <c r="M28" s="24">
        <f>BRPL_EOD!M28-BRPL_ISGS_exbus!M28</f>
        <v>1.1089985322314533E-3</v>
      </c>
      <c r="N28" s="24">
        <f>BRPL_EOD!N28-BRPL_ISGS_exbus!N28</f>
        <v>1.6664765874452314E-3</v>
      </c>
      <c r="O28" s="24">
        <f>BRPL_EOD!O28-BRPL_ISGS_exbus!O28</f>
        <v>-1.1909833417433902E-3</v>
      </c>
      <c r="P28" s="24">
        <f>BRPL_EOD!P28-BRPL_ISGS_exbus!P28</f>
        <v>-6.0979768403512935E-4</v>
      </c>
      <c r="Q28" s="24">
        <f>BRPL_EOD!Q28-BRPL_ISGS_exbus!Q28</f>
        <v>3.5184495192375209E-4</v>
      </c>
      <c r="R28" s="24">
        <f>BRPL_EOD!R28-BRPL_ISGS_exbus!R28</f>
        <v>1.6807244502103913E-4</v>
      </c>
      <c r="S28" s="24">
        <f>BRPL_EOD!S28-BRPL_ISGS_exbus!S28</f>
        <v>3.7522159958669477E-5</v>
      </c>
      <c r="T28" s="24">
        <f>BRPL_EOD!T28-BRPL_ISGS_exbus!T28</f>
        <v>0</v>
      </c>
      <c r="U28" s="24">
        <f>BRPL_EOD!U28-BRPL_ISGS_exbus!U28</f>
        <v>1.7945156898235837E-5</v>
      </c>
      <c r="V28" s="24">
        <f>BRPL_EOD!V28-BRPL_ISGS_exbus!V28</f>
        <v>-1.7565837209296831E-3</v>
      </c>
      <c r="W28" s="24">
        <f>BRPL_EOD!W28-BRPL_ISGS_exbus!W28</f>
        <v>5.0964574753820102E-3</v>
      </c>
      <c r="X28" s="24">
        <f>BRPL_EOD!X28-BRPL_ISGS_exbus!X28</f>
        <v>-3.5496695823979962E-3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-4.0125514624946845E-3</v>
      </c>
      <c r="L29" s="24">
        <f>BRPL_EOD!L29-BRPL_ISGS_exbus!L29</f>
        <v>9.596444634851764E-5</v>
      </c>
      <c r="M29" s="24">
        <f>BRPL_EOD!M29-BRPL_ISGS_exbus!M29</f>
        <v>1.1089985322314533E-3</v>
      </c>
      <c r="N29" s="24">
        <f>BRPL_EOD!N29-BRPL_ISGS_exbus!N29</f>
        <v>1.6664765874452314E-3</v>
      </c>
      <c r="O29" s="24">
        <f>BRPL_EOD!O29-BRPL_ISGS_exbus!O29</f>
        <v>-1.1909833417433902E-3</v>
      </c>
      <c r="P29" s="24">
        <f>BRPL_EOD!P29-BRPL_ISGS_exbus!P29</f>
        <v>-6.0979768403512935E-4</v>
      </c>
      <c r="Q29" s="24">
        <f>BRPL_EOD!Q29-BRPL_ISGS_exbus!Q29</f>
        <v>3.5184495192375209E-4</v>
      </c>
      <c r="R29" s="24">
        <f>BRPL_EOD!R29-BRPL_ISGS_exbus!R29</f>
        <v>5.5541607545031013E-3</v>
      </c>
      <c r="S29" s="24">
        <f>BRPL_EOD!S29-BRPL_ISGS_exbus!S29</f>
        <v>3.7522159958669477E-5</v>
      </c>
      <c r="T29" s="24">
        <f>BRPL_EOD!T29-BRPL_ISGS_exbus!T29</f>
        <v>0</v>
      </c>
      <c r="U29" s="24">
        <f>BRPL_EOD!U29-BRPL_ISGS_exbus!U29</f>
        <v>1.7945156898235837E-5</v>
      </c>
      <c r="V29" s="24">
        <f>BRPL_EOD!V29-BRPL_ISGS_exbus!V29</f>
        <v>-1.7565837209296831E-3</v>
      </c>
      <c r="W29" s="24">
        <f>BRPL_EOD!W29-BRPL_ISGS_exbus!W29</f>
        <v>5.0377325038901688E-3</v>
      </c>
      <c r="X29" s="24">
        <f>BRPL_EOD!X29-BRPL_ISGS_exbus!X29</f>
        <v>-3.9732150968134761E-3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-4.0125514624946845E-3</v>
      </c>
      <c r="L30" s="24">
        <f>BRPL_EOD!L30-BRPL_ISGS_exbus!L30</f>
        <v>-2.3129078225991861E-5</v>
      </c>
      <c r="M30" s="24">
        <f>BRPL_EOD!M30-BRPL_ISGS_exbus!M30</f>
        <v>1.1089985322314533E-3</v>
      </c>
      <c r="N30" s="24">
        <f>BRPL_EOD!N30-BRPL_ISGS_exbus!N30</f>
        <v>1.6664765874452314E-3</v>
      </c>
      <c r="O30" s="24">
        <f>BRPL_EOD!O30-BRPL_ISGS_exbus!O30</f>
        <v>-1.1909833417433902E-3</v>
      </c>
      <c r="P30" s="24">
        <f>BRPL_EOD!P30-BRPL_ISGS_exbus!P30</f>
        <v>-6.0979768403512935E-4</v>
      </c>
      <c r="Q30" s="24">
        <f>BRPL_EOD!Q30-BRPL_ISGS_exbus!Q30</f>
        <v>-3.3960963114765264E-4</v>
      </c>
      <c r="R30" s="24">
        <f>BRPL_EOD!R30-BRPL_ISGS_exbus!R30</f>
        <v>9.2442916972821365E-3</v>
      </c>
      <c r="S30" s="24">
        <f>BRPL_EOD!S30-BRPL_ISGS_exbus!S30</f>
        <v>-1.6993969298244593E-3</v>
      </c>
      <c r="T30" s="24">
        <f>BRPL_EOD!T30-BRPL_ISGS_exbus!T30</f>
        <v>0</v>
      </c>
      <c r="U30" s="24">
        <f>BRPL_EOD!U30-BRPL_ISGS_exbus!U30</f>
        <v>1.7945156898235837E-5</v>
      </c>
      <c r="V30" s="24">
        <f>BRPL_EOD!V30-BRPL_ISGS_exbus!V30</f>
        <v>-2.973130827067294E-3</v>
      </c>
      <c r="W30" s="24">
        <f>BRPL_EOD!W30-BRPL_ISGS_exbus!W30</f>
        <v>5.0964574753820102E-3</v>
      </c>
      <c r="X30" s="24">
        <f>BRPL_EOD!X30-BRPL_ISGS_exbus!X30</f>
        <v>-3.5496695823979962E-3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-4.0125514624946845E-3</v>
      </c>
      <c r="L31" s="24">
        <f>BRPL_EOD!L31-BRPL_ISGS_exbus!L31</f>
        <v>3.4604446634389774E-5</v>
      </c>
      <c r="M31" s="24">
        <f>BRPL_EOD!M31-BRPL_ISGS_exbus!M31</f>
        <v>1.1089985322314533E-3</v>
      </c>
      <c r="N31" s="24">
        <f>BRPL_EOD!N31-BRPL_ISGS_exbus!N31</f>
        <v>1.6664765874452314E-3</v>
      </c>
      <c r="O31" s="24">
        <f>BRPL_EOD!O31-BRPL_ISGS_exbus!O31</f>
        <v>-1.1909833417433902E-3</v>
      </c>
      <c r="P31" s="24">
        <f>BRPL_EOD!P31-BRPL_ISGS_exbus!P31</f>
        <v>-6.0979768403512935E-4</v>
      </c>
      <c r="Q31" s="24">
        <f>BRPL_EOD!Q31-BRPL_ISGS_exbus!Q31</f>
        <v>-1.3421685714289922E-3</v>
      </c>
      <c r="R31" s="24">
        <f>BRPL_EOD!R31-BRPL_ISGS_exbus!R31</f>
        <v>9.2442916972821365E-3</v>
      </c>
      <c r="S31" s="24">
        <f>BRPL_EOD!S31-BRPL_ISGS_exbus!S31</f>
        <v>1.8670271546632478E-3</v>
      </c>
      <c r="T31" s="24">
        <f>BRPL_EOD!T31-BRPL_ISGS_exbus!T31</f>
        <v>0</v>
      </c>
      <c r="U31" s="24">
        <f>BRPL_EOD!U31-BRPL_ISGS_exbus!U31</f>
        <v>1.7945156898235837E-5</v>
      </c>
      <c r="V31" s="24">
        <f>BRPL_EOD!V31-BRPL_ISGS_exbus!V31</f>
        <v>-2.973130827067294E-3</v>
      </c>
      <c r="W31" s="24">
        <f>BRPL_EOD!W31-BRPL_ISGS_exbus!W31</f>
        <v>5.0964574753820102E-3</v>
      </c>
      <c r="X31" s="24">
        <f>BRPL_EOD!X31-BRPL_ISGS_exbus!X31</f>
        <v>-3.5496695823979962E-3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-4.0125514624946845E-3</v>
      </c>
      <c r="L32" s="24">
        <f>BRPL_EOD!L32-BRPL_ISGS_exbus!L32</f>
        <v>3.4604446634389774E-5</v>
      </c>
      <c r="M32" s="24">
        <f>BRPL_EOD!M32-BRPL_ISGS_exbus!M32</f>
        <v>1.1089985322314533E-3</v>
      </c>
      <c r="N32" s="24">
        <f>BRPL_EOD!N32-BRPL_ISGS_exbus!N32</f>
        <v>1.6664765874452314E-3</v>
      </c>
      <c r="O32" s="24">
        <f>BRPL_EOD!O32-BRPL_ISGS_exbus!O32</f>
        <v>-1.1909833417433902E-3</v>
      </c>
      <c r="P32" s="24">
        <f>BRPL_EOD!P32-BRPL_ISGS_exbus!P32</f>
        <v>-6.0979768403512935E-4</v>
      </c>
      <c r="Q32" s="24">
        <f>BRPL_EOD!Q32-BRPL_ISGS_exbus!Q32</f>
        <v>-1.3421685714289922E-3</v>
      </c>
      <c r="R32" s="24">
        <f>BRPL_EOD!R32-BRPL_ISGS_exbus!R32</f>
        <v>9.2442916972821365E-3</v>
      </c>
      <c r="S32" s="24">
        <f>BRPL_EOD!S32-BRPL_ISGS_exbus!S32</f>
        <v>1.8670271546632478E-3</v>
      </c>
      <c r="T32" s="24">
        <f>BRPL_EOD!T32-BRPL_ISGS_exbus!T32</f>
        <v>0</v>
      </c>
      <c r="U32" s="24">
        <f>BRPL_EOD!U32-BRPL_ISGS_exbus!U32</f>
        <v>1.7945156898235837E-5</v>
      </c>
      <c r="V32" s="24">
        <f>BRPL_EOD!V32-BRPL_ISGS_exbus!V32</f>
        <v>-2.973130827067294E-3</v>
      </c>
      <c r="W32" s="24">
        <f>BRPL_EOD!W32-BRPL_ISGS_exbus!W32</f>
        <v>5.0964574753820102E-3</v>
      </c>
      <c r="X32" s="24">
        <f>BRPL_EOD!X32-BRPL_ISGS_exbus!X32</f>
        <v>-3.5496695823979962E-3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-3.5501941013080796E-3</v>
      </c>
      <c r="L33" s="24">
        <f>BRPL_EOD!L33-BRPL_ISGS_exbus!L33</f>
        <v>-1.8352676786115296E-4</v>
      </c>
      <c r="M33" s="24">
        <f>BRPL_EOD!M33-BRPL_ISGS_exbus!M33</f>
        <v>1.1089985322314533E-3</v>
      </c>
      <c r="N33" s="24">
        <f>BRPL_EOD!N33-BRPL_ISGS_exbus!N33</f>
        <v>1.6664765874452314E-3</v>
      </c>
      <c r="O33" s="24">
        <f>BRPL_EOD!O33-BRPL_ISGS_exbus!O33</f>
        <v>-1.1909833417433902E-3</v>
      </c>
      <c r="P33" s="24">
        <f>BRPL_EOD!P33-BRPL_ISGS_exbus!P33</f>
        <v>-6.0979768403512935E-4</v>
      </c>
      <c r="Q33" s="24">
        <f>BRPL_EOD!Q33-BRPL_ISGS_exbus!Q33</f>
        <v>-1.3421685714289922E-3</v>
      </c>
      <c r="R33" s="24">
        <f>BRPL_EOD!R33-BRPL_ISGS_exbus!R33</f>
        <v>9.2442916972821365E-3</v>
      </c>
      <c r="S33" s="24">
        <f>BRPL_EOD!S33-BRPL_ISGS_exbus!S33</f>
        <v>1.8670271546632478E-3</v>
      </c>
      <c r="T33" s="24">
        <f>BRPL_EOD!T33-BRPL_ISGS_exbus!T33</f>
        <v>0</v>
      </c>
      <c r="U33" s="24">
        <f>BRPL_EOD!U33-BRPL_ISGS_exbus!U33</f>
        <v>1.7945156898235837E-5</v>
      </c>
      <c r="V33" s="24">
        <f>BRPL_EOD!V33-BRPL_ISGS_exbus!V33</f>
        <v>-2.973130827067294E-3</v>
      </c>
      <c r="W33" s="24">
        <f>BRPL_EOD!W33-BRPL_ISGS_exbus!W33</f>
        <v>5.0964574753820102E-3</v>
      </c>
      <c r="X33" s="24">
        <f>BRPL_EOD!X33-BRPL_ISGS_exbus!X33</f>
        <v>-3.5496695823979962E-3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-3.6311868099687672E-3</v>
      </c>
      <c r="L34" s="24">
        <f>BRPL_EOD!L34-BRPL_ISGS_exbus!L34</f>
        <v>-2.5349823633291635E-4</v>
      </c>
      <c r="M34" s="24">
        <f>BRPL_EOD!M34-BRPL_ISGS_exbus!M34</f>
        <v>1.1089985322314533E-3</v>
      </c>
      <c r="N34" s="24">
        <f>BRPL_EOD!N34-BRPL_ISGS_exbus!N34</f>
        <v>1.6664765874452314E-3</v>
      </c>
      <c r="O34" s="24">
        <f>BRPL_EOD!O34-BRPL_ISGS_exbus!O34</f>
        <v>-1.1909833417433902E-3</v>
      </c>
      <c r="P34" s="24">
        <f>BRPL_EOD!P34-BRPL_ISGS_exbus!P34</f>
        <v>-6.0979768403512935E-4</v>
      </c>
      <c r="Q34" s="24">
        <f>BRPL_EOD!Q34-BRPL_ISGS_exbus!Q34</f>
        <v>-1.3421685714289922E-3</v>
      </c>
      <c r="R34" s="24">
        <f>BRPL_EOD!R34-BRPL_ISGS_exbus!R34</f>
        <v>9.2442916972821365E-3</v>
      </c>
      <c r="S34" s="24">
        <f>BRPL_EOD!S34-BRPL_ISGS_exbus!S34</f>
        <v>1.8670271546632478E-3</v>
      </c>
      <c r="T34" s="24">
        <f>BRPL_EOD!T34-BRPL_ISGS_exbus!T34</f>
        <v>0</v>
      </c>
      <c r="U34" s="24">
        <f>BRPL_EOD!U34-BRPL_ISGS_exbus!U34</f>
        <v>1.7945156898235837E-5</v>
      </c>
      <c r="V34" s="24">
        <f>BRPL_EOD!V34-BRPL_ISGS_exbus!V34</f>
        <v>-2.973130827067294E-3</v>
      </c>
      <c r="W34" s="24">
        <f>BRPL_EOD!W34-BRPL_ISGS_exbus!W34</f>
        <v>5.0964574753820102E-3</v>
      </c>
      <c r="X34" s="24">
        <f>BRPL_EOD!X34-BRPL_ISGS_exbus!X34</f>
        <v>-3.5496695823979962E-3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-2.170604845730395E-3</v>
      </c>
      <c r="L35" s="24">
        <f>BRPL_EOD!L35-BRPL_ISGS_exbus!L35</f>
        <v>-2.2463504663505773E-5</v>
      </c>
      <c r="M35" s="24">
        <f>BRPL_EOD!M35-BRPL_ISGS_exbus!M35</f>
        <v>1.1089985322314533E-3</v>
      </c>
      <c r="N35" s="24">
        <f>BRPL_EOD!N35-BRPL_ISGS_exbus!N35</f>
        <v>1.6664765874452314E-3</v>
      </c>
      <c r="O35" s="24">
        <f>BRPL_EOD!O35-BRPL_ISGS_exbus!O35</f>
        <v>-1.1909833417433902E-3</v>
      </c>
      <c r="P35" s="24">
        <f>BRPL_EOD!P35-BRPL_ISGS_exbus!P35</f>
        <v>-6.0979768403512935E-4</v>
      </c>
      <c r="Q35" s="24">
        <f>BRPL_EOD!Q35-BRPL_ISGS_exbus!Q35</f>
        <v>-1.3421685714289922E-3</v>
      </c>
      <c r="R35" s="24">
        <f>BRPL_EOD!R35-BRPL_ISGS_exbus!R35</f>
        <v>9.2442916972821365E-3</v>
      </c>
      <c r="S35" s="24">
        <f>BRPL_EOD!S35-BRPL_ISGS_exbus!S35</f>
        <v>1.8670271546632478E-3</v>
      </c>
      <c r="T35" s="24">
        <f>BRPL_EOD!T35-BRPL_ISGS_exbus!T35</f>
        <v>0</v>
      </c>
      <c r="U35" s="24">
        <f>BRPL_EOD!U35-BRPL_ISGS_exbus!U35</f>
        <v>1.7945156898235837E-5</v>
      </c>
      <c r="V35" s="24">
        <f>BRPL_EOD!V35-BRPL_ISGS_exbus!V35</f>
        <v>-2.973130827067294E-3</v>
      </c>
      <c r="W35" s="24">
        <f>BRPL_EOD!W35-BRPL_ISGS_exbus!W35</f>
        <v>5.0964574753820102E-3</v>
      </c>
      <c r="X35" s="24">
        <f>BRPL_EOD!X35-BRPL_ISGS_exbus!X35</f>
        <v>-3.5496695823979962E-3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-1.2559952086803605E-3</v>
      </c>
      <c r="L36" s="24">
        <f>BRPL_EOD!L36-BRPL_ISGS_exbus!L36</f>
        <v>-2.2463504663505773E-5</v>
      </c>
      <c r="M36" s="24">
        <f>BRPL_EOD!M36-BRPL_ISGS_exbus!M36</f>
        <v>1.1089985322314533E-3</v>
      </c>
      <c r="N36" s="24">
        <f>BRPL_EOD!N36-BRPL_ISGS_exbus!N36</f>
        <v>1.6664765874452314E-3</v>
      </c>
      <c r="O36" s="24">
        <f>BRPL_EOD!O36-BRPL_ISGS_exbus!O36</f>
        <v>-1.1909833417433902E-3</v>
      </c>
      <c r="P36" s="24">
        <f>BRPL_EOD!P36-BRPL_ISGS_exbus!P36</f>
        <v>-6.0979768403512935E-4</v>
      </c>
      <c r="Q36" s="24">
        <f>BRPL_EOD!Q36-BRPL_ISGS_exbus!Q36</f>
        <v>-3.3960963114765264E-4</v>
      </c>
      <c r="R36" s="24">
        <f>BRPL_EOD!R36-BRPL_ISGS_exbus!R36</f>
        <v>9.2442916972821365E-3</v>
      </c>
      <c r="S36" s="24">
        <f>BRPL_EOD!S36-BRPL_ISGS_exbus!S36</f>
        <v>-1.6993969298244593E-3</v>
      </c>
      <c r="T36" s="24">
        <f>BRPL_EOD!T36-BRPL_ISGS_exbus!T36</f>
        <v>0</v>
      </c>
      <c r="U36" s="24">
        <f>BRPL_EOD!U36-BRPL_ISGS_exbus!U36</f>
        <v>1.7945156898235837E-5</v>
      </c>
      <c r="V36" s="24">
        <f>BRPL_EOD!V36-BRPL_ISGS_exbus!V36</f>
        <v>-2.973130827067294E-3</v>
      </c>
      <c r="W36" s="24">
        <f>BRPL_EOD!W36-BRPL_ISGS_exbus!W36</f>
        <v>5.0964574753820102E-3</v>
      </c>
      <c r="X36" s="24">
        <f>BRPL_EOD!X36-BRPL_ISGS_exbus!X36</f>
        <v>-3.5496695823979962E-3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3.1642760711747542E-4</v>
      </c>
      <c r="L37" s="24">
        <f>BRPL_EOD!L37-BRPL_ISGS_exbus!L37</f>
        <v>-1.5043100624723138E-5</v>
      </c>
      <c r="M37" s="24">
        <f>BRPL_EOD!M37-BRPL_ISGS_exbus!M37</f>
        <v>1.1089985322314533E-3</v>
      </c>
      <c r="N37" s="24">
        <f>BRPL_EOD!N37-BRPL_ISGS_exbus!N37</f>
        <v>1.6664765874452314E-3</v>
      </c>
      <c r="O37" s="24">
        <f>BRPL_EOD!O37-BRPL_ISGS_exbus!O37</f>
        <v>-1.1909833417433902E-3</v>
      </c>
      <c r="P37" s="24">
        <f>BRPL_EOD!P37-BRPL_ISGS_exbus!P37</f>
        <v>-6.0979768403512935E-4</v>
      </c>
      <c r="Q37" s="24">
        <f>BRPL_EOD!Q37-BRPL_ISGS_exbus!Q37</f>
        <v>-3.3960963114765264E-4</v>
      </c>
      <c r="R37" s="24">
        <f>BRPL_EOD!R37-BRPL_ISGS_exbus!R37</f>
        <v>9.2442916972821365E-3</v>
      </c>
      <c r="S37" s="24">
        <f>BRPL_EOD!S37-BRPL_ISGS_exbus!S37</f>
        <v>-1.6993969298244593E-3</v>
      </c>
      <c r="T37" s="24">
        <f>BRPL_EOD!T37-BRPL_ISGS_exbus!T37</f>
        <v>0</v>
      </c>
      <c r="U37" s="24">
        <f>BRPL_EOD!U37-BRPL_ISGS_exbus!U37</f>
        <v>1.7945156898235837E-5</v>
      </c>
      <c r="V37" s="24">
        <f>BRPL_EOD!V37-BRPL_ISGS_exbus!V37</f>
        <v>-2.973130827067294E-3</v>
      </c>
      <c r="W37" s="24">
        <f>BRPL_EOD!W37-BRPL_ISGS_exbus!W37</f>
        <v>5.0964574753820102E-3</v>
      </c>
      <c r="X37" s="24">
        <f>BRPL_EOD!X37-BRPL_ISGS_exbus!X37</f>
        <v>-3.5496695823979962E-3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-4.9295953448336149E-4</v>
      </c>
      <c r="L38" s="24">
        <f>BRPL_EOD!L38-BRPL_ISGS_exbus!L38</f>
        <v>3.2250527013388819E-6</v>
      </c>
      <c r="M38" s="24">
        <f>BRPL_EOD!M38-BRPL_ISGS_exbus!M38</f>
        <v>1.1089985322314533E-3</v>
      </c>
      <c r="N38" s="24">
        <f>BRPL_EOD!N38-BRPL_ISGS_exbus!N38</f>
        <v>1.6664765874452314E-3</v>
      </c>
      <c r="O38" s="24">
        <f>BRPL_EOD!O38-BRPL_ISGS_exbus!O38</f>
        <v>-1.1909833417433902E-3</v>
      </c>
      <c r="P38" s="24">
        <f>BRPL_EOD!P38-BRPL_ISGS_exbus!P38</f>
        <v>-6.0979768403512935E-4</v>
      </c>
      <c r="Q38" s="24">
        <f>BRPL_EOD!Q38-BRPL_ISGS_exbus!Q38</f>
        <v>-3.3960963114765264E-4</v>
      </c>
      <c r="R38" s="24">
        <f>BRPL_EOD!R38-BRPL_ISGS_exbus!R38</f>
        <v>9.2442916972821365E-3</v>
      </c>
      <c r="S38" s="24">
        <f>BRPL_EOD!S38-BRPL_ISGS_exbus!S38</f>
        <v>-1.6993969298244593E-3</v>
      </c>
      <c r="T38" s="24">
        <f>BRPL_EOD!T38-BRPL_ISGS_exbus!T38</f>
        <v>0</v>
      </c>
      <c r="U38" s="24">
        <f>BRPL_EOD!U38-BRPL_ISGS_exbus!U38</f>
        <v>1.7945156898235837E-5</v>
      </c>
      <c r="V38" s="24">
        <f>BRPL_EOD!V38-BRPL_ISGS_exbus!V38</f>
        <v>-2.973130827067294E-3</v>
      </c>
      <c r="W38" s="24">
        <f>BRPL_EOD!W38-BRPL_ISGS_exbus!W38</f>
        <v>5.0964574753820102E-3</v>
      </c>
      <c r="X38" s="24">
        <f>BRPL_EOD!X38-BRPL_ISGS_exbus!X38</f>
        <v>-3.5496695823979962E-3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-1.884171307494853E-3</v>
      </c>
      <c r="L39" s="24">
        <f>BRPL_EOD!L39-BRPL_ISGS_exbus!L39</f>
        <v>-1.0054866297792842E-5</v>
      </c>
      <c r="M39" s="24">
        <f>BRPL_EOD!M39-BRPL_ISGS_exbus!M39</f>
        <v>1.1089985322314533E-3</v>
      </c>
      <c r="N39" s="24">
        <f>BRPL_EOD!N39-BRPL_ISGS_exbus!N39</f>
        <v>1.6664765874452314E-3</v>
      </c>
      <c r="O39" s="24">
        <f>BRPL_EOD!O39-BRPL_ISGS_exbus!O39</f>
        <v>-1.1909833417433902E-3</v>
      </c>
      <c r="P39" s="24">
        <f>BRPL_EOD!P39-BRPL_ISGS_exbus!P39</f>
        <v>-6.0979768403512935E-4</v>
      </c>
      <c r="Q39" s="24">
        <f>BRPL_EOD!Q39-BRPL_ISGS_exbus!Q39</f>
        <v>-3.3960963114765264E-4</v>
      </c>
      <c r="R39" s="24">
        <f>BRPL_EOD!R39-BRPL_ISGS_exbus!R39</f>
        <v>9.2442916972821365E-3</v>
      </c>
      <c r="S39" s="24">
        <f>BRPL_EOD!S39-BRPL_ISGS_exbus!S39</f>
        <v>-1.6993969298244593E-3</v>
      </c>
      <c r="T39" s="24">
        <f>BRPL_EOD!T39-BRPL_ISGS_exbus!T39</f>
        <v>0</v>
      </c>
      <c r="U39" s="24">
        <f>BRPL_EOD!U39-BRPL_ISGS_exbus!U39</f>
        <v>1.7945156898235837E-5</v>
      </c>
      <c r="V39" s="24">
        <f>BRPL_EOD!V39-BRPL_ISGS_exbus!V39</f>
        <v>-2.973130827067294E-3</v>
      </c>
      <c r="W39" s="24">
        <f>BRPL_EOD!W39-BRPL_ISGS_exbus!W39</f>
        <v>5.0964574753820102E-3</v>
      </c>
      <c r="X39" s="24">
        <f>BRPL_EOD!X39-BRPL_ISGS_exbus!X39</f>
        <v>-3.5496695823979962E-3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-1.8146637399354404E-3</v>
      </c>
      <c r="L40" s="24">
        <f>BRPL_EOD!L40-BRPL_ISGS_exbus!L40</f>
        <v>5.9422857265900575E-5</v>
      </c>
      <c r="M40" s="24">
        <f>BRPL_EOD!M40-BRPL_ISGS_exbus!M40</f>
        <v>1.1089985322314533E-3</v>
      </c>
      <c r="N40" s="24">
        <f>BRPL_EOD!N40-BRPL_ISGS_exbus!N40</f>
        <v>1.6664765874452314E-3</v>
      </c>
      <c r="O40" s="24">
        <f>BRPL_EOD!O40-BRPL_ISGS_exbus!O40</f>
        <v>-1.1909833417433902E-3</v>
      </c>
      <c r="P40" s="24">
        <f>BRPL_EOD!P40-BRPL_ISGS_exbus!P40</f>
        <v>-6.0979768403512935E-4</v>
      </c>
      <c r="Q40" s="24">
        <f>BRPL_EOD!Q40-BRPL_ISGS_exbus!Q40</f>
        <v>-3.3960963114765264E-4</v>
      </c>
      <c r="R40" s="24">
        <f>BRPL_EOD!R40-BRPL_ISGS_exbus!R40</f>
        <v>9.2442916972821365E-3</v>
      </c>
      <c r="S40" s="24">
        <f>BRPL_EOD!S40-BRPL_ISGS_exbus!S40</f>
        <v>-1.6993969298244593E-3</v>
      </c>
      <c r="T40" s="24">
        <f>BRPL_EOD!T40-BRPL_ISGS_exbus!T40</f>
        <v>0</v>
      </c>
      <c r="U40" s="24">
        <f>BRPL_EOD!U40-BRPL_ISGS_exbus!U40</f>
        <v>1.7945156898235837E-5</v>
      </c>
      <c r="V40" s="24">
        <f>BRPL_EOD!V40-BRPL_ISGS_exbus!V40</f>
        <v>-2.973130827067294E-3</v>
      </c>
      <c r="W40" s="24">
        <f>BRPL_EOD!W40-BRPL_ISGS_exbus!W40</f>
        <v>5.0964574753820102E-3</v>
      </c>
      <c r="X40" s="24">
        <f>BRPL_EOD!X40-BRPL_ISGS_exbus!X40</f>
        <v>-3.5496695823979962E-3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-1.7129842274243856E-4</v>
      </c>
      <c r="L41" s="24">
        <f>BRPL_EOD!L41-BRPL_ISGS_exbus!L41</f>
        <v>-8.4071596537782511E-5</v>
      </c>
      <c r="M41" s="24">
        <f>BRPL_EOD!M41-BRPL_ISGS_exbus!M41</f>
        <v>1.1089985322314533E-3</v>
      </c>
      <c r="N41" s="24">
        <f>BRPL_EOD!N41-BRPL_ISGS_exbus!N41</f>
        <v>1.6664765874452314E-3</v>
      </c>
      <c r="O41" s="24">
        <f>BRPL_EOD!O41-BRPL_ISGS_exbus!O41</f>
        <v>-1.1909833417433902E-3</v>
      </c>
      <c r="P41" s="24">
        <f>BRPL_EOD!P41-BRPL_ISGS_exbus!P41</f>
        <v>-6.0979768403512935E-4</v>
      </c>
      <c r="Q41" s="24">
        <f>BRPL_EOD!Q41-BRPL_ISGS_exbus!Q41</f>
        <v>-3.3960963114765264E-4</v>
      </c>
      <c r="R41" s="24">
        <f>BRPL_EOD!R41-BRPL_ISGS_exbus!R41</f>
        <v>9.2442916972821365E-3</v>
      </c>
      <c r="S41" s="24">
        <f>BRPL_EOD!S41-BRPL_ISGS_exbus!S41</f>
        <v>-1.6993969298244593E-3</v>
      </c>
      <c r="T41" s="24">
        <f>BRPL_EOD!T41-BRPL_ISGS_exbus!T41</f>
        <v>0</v>
      </c>
      <c r="U41" s="24">
        <f>BRPL_EOD!U41-BRPL_ISGS_exbus!U41</f>
        <v>1.7945156898235837E-5</v>
      </c>
      <c r="V41" s="24">
        <f>BRPL_EOD!V41-BRPL_ISGS_exbus!V41</f>
        <v>-2.973130827067294E-3</v>
      </c>
      <c r="W41" s="24">
        <f>BRPL_EOD!W41-BRPL_ISGS_exbus!W41</f>
        <v>5.0964574753820102E-3</v>
      </c>
      <c r="X41" s="24">
        <f>BRPL_EOD!X41-BRPL_ISGS_exbus!X41</f>
        <v>-3.5496695823979962E-3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-3.7338709253162961E-3</v>
      </c>
      <c r="L42" s="24">
        <f>BRPL_EOD!L42-BRPL_ISGS_exbus!L42</f>
        <v>-5.3137745332776376E-6</v>
      </c>
      <c r="M42" s="24">
        <f>BRPL_EOD!M42-BRPL_ISGS_exbus!M42</f>
        <v>1.1089985322314533E-3</v>
      </c>
      <c r="N42" s="24">
        <f>BRPL_EOD!N42-BRPL_ISGS_exbus!N42</f>
        <v>1.6664765874452314E-3</v>
      </c>
      <c r="O42" s="24">
        <f>BRPL_EOD!O42-BRPL_ISGS_exbus!O42</f>
        <v>-1.1909833417433902E-3</v>
      </c>
      <c r="P42" s="24">
        <f>BRPL_EOD!P42-BRPL_ISGS_exbus!P42</f>
        <v>-6.0979768403512935E-4</v>
      </c>
      <c r="Q42" s="24">
        <f>BRPL_EOD!Q42-BRPL_ISGS_exbus!Q42</f>
        <v>-3.3960963114765264E-4</v>
      </c>
      <c r="R42" s="24">
        <f>BRPL_EOD!R42-BRPL_ISGS_exbus!R42</f>
        <v>1.0062371412804083E-2</v>
      </c>
      <c r="S42" s="24">
        <f>BRPL_EOD!S42-BRPL_ISGS_exbus!S42</f>
        <v>-1.6993969298244593E-3</v>
      </c>
      <c r="T42" s="24">
        <f>BRPL_EOD!T42-BRPL_ISGS_exbus!T42</f>
        <v>0</v>
      </c>
      <c r="U42" s="24">
        <f>BRPL_EOD!U42-BRPL_ISGS_exbus!U42</f>
        <v>1.7945156898235837E-5</v>
      </c>
      <c r="V42" s="24">
        <f>BRPL_EOD!V42-BRPL_ISGS_exbus!V42</f>
        <v>-2.973130827067294E-3</v>
      </c>
      <c r="W42" s="24">
        <f>BRPL_EOD!W42-BRPL_ISGS_exbus!W42</f>
        <v>5.0964574753820102E-3</v>
      </c>
      <c r="X42" s="24">
        <f>BRPL_EOD!X42-BRPL_ISGS_exbus!X42</f>
        <v>-3.5496695823979962E-3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-3.7236552204831241E-3</v>
      </c>
      <c r="L43" s="24">
        <f>BRPL_EOD!L43-BRPL_ISGS_exbus!L43</f>
        <v>-1.5043100624723138E-5</v>
      </c>
      <c r="M43" s="24">
        <f>BRPL_EOD!M43-BRPL_ISGS_exbus!M43</f>
        <v>1.1089985322314533E-3</v>
      </c>
      <c r="N43" s="24">
        <f>BRPL_EOD!N43-BRPL_ISGS_exbus!N43</f>
        <v>1.6664765874452314E-3</v>
      </c>
      <c r="O43" s="24">
        <f>BRPL_EOD!O43-BRPL_ISGS_exbus!O43</f>
        <v>-1.1909833417433902E-3</v>
      </c>
      <c r="P43" s="24">
        <f>BRPL_EOD!P43-BRPL_ISGS_exbus!P43</f>
        <v>-6.0979768403512935E-4</v>
      </c>
      <c r="Q43" s="24">
        <f>BRPL_EOD!Q43-BRPL_ISGS_exbus!Q43</f>
        <v>-3.3960963114765264E-4</v>
      </c>
      <c r="R43" s="24">
        <f>BRPL_EOD!R43-BRPL_ISGS_exbus!R43</f>
        <v>1.0062371412804083E-2</v>
      </c>
      <c r="S43" s="24">
        <f>BRPL_EOD!S43-BRPL_ISGS_exbus!S43</f>
        <v>-1.6993969298244593E-3</v>
      </c>
      <c r="T43" s="24">
        <f>BRPL_EOD!T43-BRPL_ISGS_exbus!T43</f>
        <v>0</v>
      </c>
      <c r="U43" s="24">
        <f>BRPL_EOD!U43-BRPL_ISGS_exbus!U43</f>
        <v>1.7945156898235837E-5</v>
      </c>
      <c r="V43" s="24">
        <f>BRPL_EOD!V43-BRPL_ISGS_exbus!V43</f>
        <v>-2.973130827067294E-3</v>
      </c>
      <c r="W43" s="24">
        <f>BRPL_EOD!W43-BRPL_ISGS_exbus!W43</f>
        <v>5.0964574753820102E-3</v>
      </c>
      <c r="X43" s="24">
        <f>BRPL_EOD!X43-BRPL_ISGS_exbus!X43</f>
        <v>-3.5496695823979962E-3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-1.5517316015234428E-3</v>
      </c>
      <c r="L44" s="24">
        <f>BRPL_EOD!L44-BRPL_ISGS_exbus!L44</f>
        <v>5.9422857265900575E-5</v>
      </c>
      <c r="M44" s="24">
        <f>BRPL_EOD!M44-BRPL_ISGS_exbus!M44</f>
        <v>1.1089985322314533E-3</v>
      </c>
      <c r="N44" s="24">
        <f>BRPL_EOD!N44-BRPL_ISGS_exbus!N44</f>
        <v>1.6664765874452314E-3</v>
      </c>
      <c r="O44" s="24">
        <f>BRPL_EOD!O44-BRPL_ISGS_exbus!O44</f>
        <v>-1.1909833417433902E-3</v>
      </c>
      <c r="P44" s="24">
        <f>BRPL_EOD!P44-BRPL_ISGS_exbus!P44</f>
        <v>-6.0979768403512935E-4</v>
      </c>
      <c r="Q44" s="24">
        <f>BRPL_EOD!Q44-BRPL_ISGS_exbus!Q44</f>
        <v>-3.3960963114765264E-4</v>
      </c>
      <c r="R44" s="24">
        <f>BRPL_EOD!R44-BRPL_ISGS_exbus!R44</f>
        <v>1.0062371412804083E-2</v>
      </c>
      <c r="S44" s="24">
        <f>BRPL_EOD!S44-BRPL_ISGS_exbus!S44</f>
        <v>-1.6993969298244593E-3</v>
      </c>
      <c r="T44" s="24">
        <f>BRPL_EOD!T44-BRPL_ISGS_exbus!T44</f>
        <v>0</v>
      </c>
      <c r="U44" s="24">
        <f>BRPL_EOD!U44-BRPL_ISGS_exbus!U44</f>
        <v>1.7945156898235837E-5</v>
      </c>
      <c r="V44" s="24">
        <f>BRPL_EOD!V44-BRPL_ISGS_exbus!V44</f>
        <v>-2.973130827067294E-3</v>
      </c>
      <c r="W44" s="24">
        <f>BRPL_EOD!W44-BRPL_ISGS_exbus!W44</f>
        <v>5.0964574753820102E-3</v>
      </c>
      <c r="X44" s="24">
        <f>BRPL_EOD!X44-BRPL_ISGS_exbus!X44</f>
        <v>-3.5496695823979962E-3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7.2071568200726688E-4</v>
      </c>
      <c r="L45" s="24">
        <f>BRPL_EOD!L45-BRPL_ISGS_exbus!L45</f>
        <v>5.9422857265900575E-5</v>
      </c>
      <c r="M45" s="24">
        <f>BRPL_EOD!M45-BRPL_ISGS_exbus!M45</f>
        <v>1.1089985322314533E-3</v>
      </c>
      <c r="N45" s="24">
        <f>BRPL_EOD!N45-BRPL_ISGS_exbus!N45</f>
        <v>1.6664765874452314E-3</v>
      </c>
      <c r="O45" s="24">
        <f>BRPL_EOD!O45-BRPL_ISGS_exbus!O45</f>
        <v>-1.1909833417433902E-3</v>
      </c>
      <c r="P45" s="24">
        <f>BRPL_EOD!P45-BRPL_ISGS_exbus!P45</f>
        <v>-6.0979768403512935E-4</v>
      </c>
      <c r="Q45" s="24">
        <f>BRPL_EOD!Q45-BRPL_ISGS_exbus!Q45</f>
        <v>-3.3960963114765264E-4</v>
      </c>
      <c r="R45" s="24">
        <f>BRPL_EOD!R45-BRPL_ISGS_exbus!R45</f>
        <v>1.0062371412804083E-2</v>
      </c>
      <c r="S45" s="24">
        <f>BRPL_EOD!S45-BRPL_ISGS_exbus!S45</f>
        <v>-1.6993969298244593E-3</v>
      </c>
      <c r="T45" s="24">
        <f>BRPL_EOD!T45-BRPL_ISGS_exbus!T45</f>
        <v>0</v>
      </c>
      <c r="U45" s="24">
        <f>BRPL_EOD!U45-BRPL_ISGS_exbus!U45</f>
        <v>1.7945156898235837E-5</v>
      </c>
      <c r="V45" s="24">
        <f>BRPL_EOD!V45-BRPL_ISGS_exbus!V45</f>
        <v>-2.973130827067294E-3</v>
      </c>
      <c r="W45" s="24">
        <f>BRPL_EOD!W45-BRPL_ISGS_exbus!W45</f>
        <v>5.0964574753820102E-3</v>
      </c>
      <c r="X45" s="24">
        <f>BRPL_EOD!X45-BRPL_ISGS_exbus!X45</f>
        <v>-3.5496695823979962E-3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1.1706995206282045E-3</v>
      </c>
      <c r="L46" s="24">
        <f>BRPL_EOD!L46-BRPL_ISGS_exbus!L46</f>
        <v>-7.602139991114143E-5</v>
      </c>
      <c r="M46" s="24">
        <f>BRPL_EOD!M46-BRPL_ISGS_exbus!M46</f>
        <v>1.1089985322314533E-3</v>
      </c>
      <c r="N46" s="24">
        <f>BRPL_EOD!N46-BRPL_ISGS_exbus!N46</f>
        <v>1.6664765874452314E-3</v>
      </c>
      <c r="O46" s="24">
        <f>BRPL_EOD!O46-BRPL_ISGS_exbus!O46</f>
        <v>-1.1909833417433902E-3</v>
      </c>
      <c r="P46" s="24">
        <f>BRPL_EOD!P46-BRPL_ISGS_exbus!P46</f>
        <v>-6.0979768403512935E-4</v>
      </c>
      <c r="Q46" s="24">
        <f>BRPL_EOD!Q46-BRPL_ISGS_exbus!Q46</f>
        <v>-3.3960963114765264E-4</v>
      </c>
      <c r="R46" s="24">
        <f>BRPL_EOD!R46-BRPL_ISGS_exbus!R46</f>
        <v>1.0062371412804083E-2</v>
      </c>
      <c r="S46" s="24">
        <f>BRPL_EOD!S46-BRPL_ISGS_exbus!S46</f>
        <v>-1.6993969298244593E-3</v>
      </c>
      <c r="T46" s="24">
        <f>BRPL_EOD!T46-BRPL_ISGS_exbus!T46</f>
        <v>0</v>
      </c>
      <c r="U46" s="24">
        <f>BRPL_EOD!U46-BRPL_ISGS_exbus!U46</f>
        <v>1.7945156898235837E-5</v>
      </c>
      <c r="V46" s="24">
        <f>BRPL_EOD!V46-BRPL_ISGS_exbus!V46</f>
        <v>-2.973130827067294E-3</v>
      </c>
      <c r="W46" s="24">
        <f>BRPL_EOD!W46-BRPL_ISGS_exbus!W46</f>
        <v>5.0964574753820102E-3</v>
      </c>
      <c r="X46" s="24">
        <f>BRPL_EOD!X46-BRPL_ISGS_exbus!X46</f>
        <v>-3.5496695823979962E-3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1.5019723183513634E-3</v>
      </c>
      <c r="L47" s="24">
        <f>BRPL_EOD!L47-BRPL_ISGS_exbus!L47</f>
        <v>-8.4071596537782511E-5</v>
      </c>
      <c r="M47" s="24">
        <f>BRPL_EOD!M47-BRPL_ISGS_exbus!M47</f>
        <v>1.1089985322314533E-3</v>
      </c>
      <c r="N47" s="24">
        <f>BRPL_EOD!N47-BRPL_ISGS_exbus!N47</f>
        <v>1.6664765874452314E-3</v>
      </c>
      <c r="O47" s="24">
        <f>BRPL_EOD!O47-BRPL_ISGS_exbus!O47</f>
        <v>-1.2930000000039854E-3</v>
      </c>
      <c r="P47" s="24">
        <f>BRPL_EOD!P47-BRPL_ISGS_exbus!P47</f>
        <v>-6.0979768403512935E-4</v>
      </c>
      <c r="Q47" s="24">
        <f>BRPL_EOD!Q47-BRPL_ISGS_exbus!Q47</f>
        <v>-3.3960963114765264E-4</v>
      </c>
      <c r="R47" s="24">
        <f>BRPL_EOD!R47-BRPL_ISGS_exbus!R47</f>
        <v>1.0062371412804083E-2</v>
      </c>
      <c r="S47" s="24">
        <f>BRPL_EOD!S47-BRPL_ISGS_exbus!S47</f>
        <v>-1.6993969298244593E-3</v>
      </c>
      <c r="T47" s="24">
        <f>BRPL_EOD!T47-BRPL_ISGS_exbus!T47</f>
        <v>0</v>
      </c>
      <c r="U47" s="24">
        <f>BRPL_EOD!U47-BRPL_ISGS_exbus!U47</f>
        <v>1.7945156898235837E-5</v>
      </c>
      <c r="V47" s="24">
        <f>BRPL_EOD!V47-BRPL_ISGS_exbus!V47</f>
        <v>2.0348031496055796E-3</v>
      </c>
      <c r="W47" s="24">
        <f>BRPL_EOD!W47-BRPL_ISGS_exbus!W47</f>
        <v>3.8275403044671918E-3</v>
      </c>
      <c r="X47" s="24">
        <f>BRPL_EOD!X47-BRPL_ISGS_exbus!X47</f>
        <v>-3.5496695823979962E-3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-4.7755369530477765E-4</v>
      </c>
      <c r="L48" s="24">
        <f>BRPL_EOD!L48-BRPL_ISGS_exbus!L48</f>
        <v>6.2246551038924736E-5</v>
      </c>
      <c r="M48" s="24">
        <f>BRPL_EOD!M48-BRPL_ISGS_exbus!M48</f>
        <v>1.1089985322314533E-3</v>
      </c>
      <c r="N48" s="24">
        <f>BRPL_EOD!N48-BRPL_ISGS_exbus!N48</f>
        <v>1.6664765874452314E-3</v>
      </c>
      <c r="O48" s="24">
        <f>BRPL_EOD!O48-BRPL_ISGS_exbus!O48</f>
        <v>1.7281049469914933E-3</v>
      </c>
      <c r="P48" s="24">
        <f>BRPL_EOD!P48-BRPL_ISGS_exbus!P48</f>
        <v>-6.0979768403512935E-4</v>
      </c>
      <c r="Q48" s="24">
        <f>BRPL_EOD!Q48-BRPL_ISGS_exbus!Q48</f>
        <v>-3.3960963114765264E-4</v>
      </c>
      <c r="R48" s="24">
        <f>BRPL_EOD!R48-BRPL_ISGS_exbus!R48</f>
        <v>1.0062371412804083E-2</v>
      </c>
      <c r="S48" s="24">
        <f>BRPL_EOD!S48-BRPL_ISGS_exbus!S48</f>
        <v>-1.6993969298244593E-3</v>
      </c>
      <c r="T48" s="24">
        <f>BRPL_EOD!T48-BRPL_ISGS_exbus!T48</f>
        <v>0</v>
      </c>
      <c r="U48" s="24">
        <f>BRPL_EOD!U48-BRPL_ISGS_exbus!U48</f>
        <v>1.7945156898235837E-5</v>
      </c>
      <c r="V48" s="24">
        <f>BRPL_EOD!V48-BRPL_ISGS_exbus!V48</f>
        <v>2.0348031496055796E-3</v>
      </c>
      <c r="W48" s="24">
        <f>BRPL_EOD!W48-BRPL_ISGS_exbus!W48</f>
        <v>3.8275403044671918E-3</v>
      </c>
      <c r="X48" s="24">
        <f>BRPL_EOD!X48-BRPL_ISGS_exbus!X48</f>
        <v>-3.5496695823979962E-3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-2.3934916122811956E-3</v>
      </c>
      <c r="L49" s="24">
        <f>BRPL_EOD!L49-BRPL_ISGS_exbus!L49</f>
        <v>-8.4774565353384901E-5</v>
      </c>
      <c r="M49" s="24">
        <f>BRPL_EOD!M49-BRPL_ISGS_exbus!M49</f>
        <v>1.1089985322314533E-3</v>
      </c>
      <c r="N49" s="24">
        <f>BRPL_EOD!N49-BRPL_ISGS_exbus!N49</f>
        <v>1.6664765874452314E-3</v>
      </c>
      <c r="O49" s="24">
        <f>BRPL_EOD!O49-BRPL_ISGS_exbus!O49</f>
        <v>-1.320973600748232E-3</v>
      </c>
      <c r="P49" s="24">
        <f>BRPL_EOD!P49-BRPL_ISGS_exbus!P49</f>
        <v>-6.0979768403512935E-4</v>
      </c>
      <c r="Q49" s="24">
        <f>BRPL_EOD!Q49-BRPL_ISGS_exbus!Q49</f>
        <v>-3.3960963114765264E-4</v>
      </c>
      <c r="R49" s="24">
        <f>BRPL_EOD!R49-BRPL_ISGS_exbus!R49</f>
        <v>1.0062371412804083E-2</v>
      </c>
      <c r="S49" s="24">
        <f>BRPL_EOD!S49-BRPL_ISGS_exbus!S49</f>
        <v>-1.6993969298244593E-3</v>
      </c>
      <c r="T49" s="24">
        <f>BRPL_EOD!T49-BRPL_ISGS_exbus!T49</f>
        <v>0</v>
      </c>
      <c r="U49" s="24">
        <f>BRPL_EOD!U49-BRPL_ISGS_exbus!U49</f>
        <v>1.7945156898235837E-5</v>
      </c>
      <c r="V49" s="24">
        <f>BRPL_EOD!V49-BRPL_ISGS_exbus!V49</f>
        <v>2.0348031496055796E-3</v>
      </c>
      <c r="W49" s="24">
        <f>BRPL_EOD!W49-BRPL_ISGS_exbus!W49</f>
        <v>3.8275403044671918E-3</v>
      </c>
      <c r="X49" s="24">
        <f>BRPL_EOD!X49-BRPL_ISGS_exbus!X49</f>
        <v>-3.5496695823979962E-3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3.3128202286434316E-3</v>
      </c>
      <c r="L50" s="24">
        <f>BRPL_EOD!L50-BRPL_ISGS_exbus!L50</f>
        <v>-7.6467104934252461E-5</v>
      </c>
      <c r="M50" s="24">
        <f>BRPL_EOD!M50-BRPL_ISGS_exbus!M50</f>
        <v>1.1089985322314533E-3</v>
      </c>
      <c r="N50" s="24">
        <f>BRPL_EOD!N50-BRPL_ISGS_exbus!N50</f>
        <v>1.6664765874452314E-3</v>
      </c>
      <c r="O50" s="24">
        <f>BRPL_EOD!O50-BRPL_ISGS_exbus!O50</f>
        <v>-1.320973600748232E-3</v>
      </c>
      <c r="P50" s="24">
        <f>BRPL_EOD!P50-BRPL_ISGS_exbus!P50</f>
        <v>-6.0979768403512935E-4</v>
      </c>
      <c r="Q50" s="24">
        <f>BRPL_EOD!Q50-BRPL_ISGS_exbus!Q50</f>
        <v>-3.3960963114765264E-4</v>
      </c>
      <c r="R50" s="24">
        <f>BRPL_EOD!R50-BRPL_ISGS_exbus!R50</f>
        <v>1.0062371412804083E-2</v>
      </c>
      <c r="S50" s="24">
        <f>BRPL_EOD!S50-BRPL_ISGS_exbus!S50</f>
        <v>-1.6993969298244593E-3</v>
      </c>
      <c r="T50" s="24">
        <f>BRPL_EOD!T50-BRPL_ISGS_exbus!T50</f>
        <v>0</v>
      </c>
      <c r="U50" s="24">
        <f>BRPL_EOD!U50-BRPL_ISGS_exbus!U50</f>
        <v>1.7945156898235837E-5</v>
      </c>
      <c r="V50" s="24">
        <f>BRPL_EOD!V50-BRPL_ISGS_exbus!V50</f>
        <v>2.0348031496055796E-3</v>
      </c>
      <c r="W50" s="24">
        <f>BRPL_EOD!W50-BRPL_ISGS_exbus!W50</f>
        <v>3.8275403044671918E-3</v>
      </c>
      <c r="X50" s="24">
        <f>BRPL_EOD!X50-BRPL_ISGS_exbus!X50</f>
        <v>-3.5496695823979962E-3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3.0568590350412705E-3</v>
      </c>
      <c r="L51" s="24">
        <f>BRPL_EOD!L51-BRPL_ISGS_exbus!L51</f>
        <v>2.666737941581232E-8</v>
      </c>
      <c r="M51" s="24">
        <f>BRPL_EOD!M51-BRPL_ISGS_exbus!M51</f>
        <v>1.1089985322314533E-3</v>
      </c>
      <c r="N51" s="24">
        <f>BRPL_EOD!N51-BRPL_ISGS_exbus!N51</f>
        <v>1.6664765874452314E-3</v>
      </c>
      <c r="O51" s="24">
        <f>BRPL_EOD!O51-BRPL_ISGS_exbus!O51</f>
        <v>-1.7167858042910211E-3</v>
      </c>
      <c r="P51" s="24">
        <f>BRPL_EOD!P51-BRPL_ISGS_exbus!P51</f>
        <v>-6.0979768403512935E-4</v>
      </c>
      <c r="Q51" s="24">
        <f>BRPL_EOD!Q51-BRPL_ISGS_exbus!Q51</f>
        <v>-3.0681744791665189E-3</v>
      </c>
      <c r="R51" s="24">
        <f>BRPL_EOD!R51-BRPL_ISGS_exbus!R51</f>
        <v>1.0062371412804083E-2</v>
      </c>
      <c r="S51" s="24">
        <f>BRPL_EOD!S51-BRPL_ISGS_exbus!S51</f>
        <v>7.9296962879737976E-4</v>
      </c>
      <c r="T51" s="24">
        <f>BRPL_EOD!T51-BRPL_ISGS_exbus!T51</f>
        <v>0</v>
      </c>
      <c r="U51" s="24">
        <f>BRPL_EOD!U51-BRPL_ISGS_exbus!U51</f>
        <v>1.7945156898235837E-5</v>
      </c>
      <c r="V51" s="24">
        <f>BRPL_EOD!V51-BRPL_ISGS_exbus!V51</f>
        <v>2.0348031496055796E-3</v>
      </c>
      <c r="W51" s="24">
        <f>BRPL_EOD!W51-BRPL_ISGS_exbus!W51</f>
        <v>3.8275403044671918E-3</v>
      </c>
      <c r="X51" s="24">
        <f>BRPL_EOD!X51-BRPL_ISGS_exbus!X51</f>
        <v>-3.5496695823979962E-3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3.0568590350412705E-3</v>
      </c>
      <c r="L52" s="24">
        <f>BRPL_EOD!L52-BRPL_ISGS_exbus!L52</f>
        <v>4.4526752870588382E-5</v>
      </c>
      <c r="M52" s="24">
        <f>BRPL_EOD!M52-BRPL_ISGS_exbus!M52</f>
        <v>1.1089985322314533E-3</v>
      </c>
      <c r="N52" s="24">
        <f>BRPL_EOD!N52-BRPL_ISGS_exbus!N52</f>
        <v>1.6664765874452314E-3</v>
      </c>
      <c r="O52" s="24">
        <f>BRPL_EOD!O52-BRPL_ISGS_exbus!O52</f>
        <v>-1.7167858042910211E-3</v>
      </c>
      <c r="P52" s="24">
        <f>BRPL_EOD!P52-BRPL_ISGS_exbus!P52</f>
        <v>-6.0979768403512935E-4</v>
      </c>
      <c r="Q52" s="24">
        <f>BRPL_EOD!Q52-BRPL_ISGS_exbus!Q52</f>
        <v>-3.0681744791665189E-3</v>
      </c>
      <c r="R52" s="24">
        <f>BRPL_EOD!R52-BRPL_ISGS_exbus!R52</f>
        <v>-5.058013503909109E-3</v>
      </c>
      <c r="S52" s="24">
        <f>BRPL_EOD!S52-BRPL_ISGS_exbus!S52</f>
        <v>7.9296962879737976E-4</v>
      </c>
      <c r="T52" s="24">
        <f>BRPL_EOD!T52-BRPL_ISGS_exbus!T52</f>
        <v>0</v>
      </c>
      <c r="U52" s="24">
        <f>BRPL_EOD!U52-BRPL_ISGS_exbus!U52</f>
        <v>1.7945156898235837E-5</v>
      </c>
      <c r="V52" s="24">
        <f>BRPL_EOD!V52-BRPL_ISGS_exbus!V52</f>
        <v>2.0348031496055796E-3</v>
      </c>
      <c r="W52" s="24">
        <f>BRPL_EOD!W52-BRPL_ISGS_exbus!W52</f>
        <v>3.8275403044671918E-3</v>
      </c>
      <c r="X52" s="24">
        <f>BRPL_EOD!X52-BRPL_ISGS_exbus!X52</f>
        <v>-3.5496695823979962E-3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3.0568590350412705E-3</v>
      </c>
      <c r="L53" s="24">
        <f>BRPL_EOD!L53-BRPL_ISGS_exbus!L53</f>
        <v>-1.1699933504871751E-4</v>
      </c>
      <c r="M53" s="24">
        <f>BRPL_EOD!M53-BRPL_ISGS_exbus!M53</f>
        <v>1.1089985322314533E-3</v>
      </c>
      <c r="N53" s="24">
        <f>BRPL_EOD!N53-BRPL_ISGS_exbus!N53</f>
        <v>1.6664765874452314E-3</v>
      </c>
      <c r="O53" s="24">
        <f>BRPL_EOD!O53-BRPL_ISGS_exbus!O53</f>
        <v>-1.7167858042910211E-3</v>
      </c>
      <c r="P53" s="24">
        <f>BRPL_EOD!P53-BRPL_ISGS_exbus!P53</f>
        <v>-6.0979768403512935E-4</v>
      </c>
      <c r="Q53" s="24">
        <f>BRPL_EOD!Q53-BRPL_ISGS_exbus!Q53</f>
        <v>-3.0681744791665189E-3</v>
      </c>
      <c r="R53" s="24">
        <f>BRPL_EOD!R53-BRPL_ISGS_exbus!R53</f>
        <v>-5.058013503909109E-3</v>
      </c>
      <c r="S53" s="24">
        <f>BRPL_EOD!S53-BRPL_ISGS_exbus!S53</f>
        <v>7.9296962879737976E-4</v>
      </c>
      <c r="T53" s="24">
        <f>BRPL_EOD!T53-BRPL_ISGS_exbus!T53</f>
        <v>0</v>
      </c>
      <c r="U53" s="24">
        <f>BRPL_EOD!U53-BRPL_ISGS_exbus!U53</f>
        <v>1.7945156898235837E-5</v>
      </c>
      <c r="V53" s="24">
        <f>BRPL_EOD!V53-BRPL_ISGS_exbus!V53</f>
        <v>-4.9469694224235639E-3</v>
      </c>
      <c r="W53" s="24">
        <f>BRPL_EOD!W53-BRPL_ISGS_exbus!W53</f>
        <v>3.8275403044671918E-3</v>
      </c>
      <c r="X53" s="24">
        <f>BRPL_EOD!X53-BRPL_ISGS_exbus!X53</f>
        <v>2.4567533102057837E-3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3.0568590350412705E-3</v>
      </c>
      <c r="L54" s="24">
        <f>BRPL_EOD!L54-BRPL_ISGS_exbus!L54</f>
        <v>-1.1699933504871751E-4</v>
      </c>
      <c r="M54" s="24">
        <f>BRPL_EOD!M54-BRPL_ISGS_exbus!M54</f>
        <v>1.1089985322314533E-3</v>
      </c>
      <c r="N54" s="24">
        <f>BRPL_EOD!N54-BRPL_ISGS_exbus!N54</f>
        <v>1.6664765874452314E-3</v>
      </c>
      <c r="O54" s="24">
        <f>BRPL_EOD!O54-BRPL_ISGS_exbus!O54</f>
        <v>-1.7167858042910211E-3</v>
      </c>
      <c r="P54" s="24">
        <f>BRPL_EOD!P54-BRPL_ISGS_exbus!P54</f>
        <v>-6.0979768403512935E-4</v>
      </c>
      <c r="Q54" s="24">
        <f>BRPL_EOD!Q54-BRPL_ISGS_exbus!Q54</f>
        <v>-3.0681744791665189E-3</v>
      </c>
      <c r="R54" s="24">
        <f>BRPL_EOD!R54-BRPL_ISGS_exbus!R54</f>
        <v>-5.058013503909109E-3</v>
      </c>
      <c r="S54" s="24">
        <f>BRPL_EOD!S54-BRPL_ISGS_exbus!S54</f>
        <v>7.9296962879737976E-4</v>
      </c>
      <c r="T54" s="24">
        <f>BRPL_EOD!T54-BRPL_ISGS_exbus!T54</f>
        <v>0</v>
      </c>
      <c r="U54" s="24">
        <f>BRPL_EOD!U54-BRPL_ISGS_exbus!U54</f>
        <v>1.7945156898235837E-5</v>
      </c>
      <c r="V54" s="24">
        <f>BRPL_EOD!V54-BRPL_ISGS_exbus!V54</f>
        <v>2.0348031496055796E-3</v>
      </c>
      <c r="W54" s="24">
        <f>BRPL_EOD!W54-BRPL_ISGS_exbus!W54</f>
        <v>3.8275403044671918E-3</v>
      </c>
      <c r="X54" s="24">
        <f>BRPL_EOD!X54-BRPL_ISGS_exbus!X54</f>
        <v>2.4567533102057837E-3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3.0568590350412705E-3</v>
      </c>
      <c r="L55" s="24">
        <f>BRPL_EOD!L55-BRPL_ISGS_exbus!L55</f>
        <v>-1.1699933504871751E-4</v>
      </c>
      <c r="M55" s="24">
        <f>BRPL_EOD!M55-BRPL_ISGS_exbus!M55</f>
        <v>-2.3834061371843518E-3</v>
      </c>
      <c r="N55" s="24">
        <f>BRPL_EOD!N55-BRPL_ISGS_exbus!N55</f>
        <v>1.6452180992487797E-3</v>
      </c>
      <c r="O55" s="24">
        <f>BRPL_EOD!O55-BRPL_ISGS_exbus!O55</f>
        <v>-1.2939173062633813E-3</v>
      </c>
      <c r="P55" s="24">
        <f>BRPL_EOD!P55-BRPL_ISGS_exbus!P55</f>
        <v>5.4785784313793329E-4</v>
      </c>
      <c r="Q55" s="24">
        <f>BRPL_EOD!Q55-BRPL_ISGS_exbus!Q55</f>
        <v>8.4409279999997366E-4</v>
      </c>
      <c r="R55" s="24">
        <f>BRPL_EOD!R55-BRPL_ISGS_exbus!R55</f>
        <v>1.7540154241650896E-3</v>
      </c>
      <c r="S55" s="24">
        <f>BRPL_EOD!S55-BRPL_ISGS_exbus!S55</f>
        <v>-1.7462102739713714E-3</v>
      </c>
      <c r="T55" s="24">
        <f>BRPL_EOD!T55-BRPL_ISGS_exbus!T55</f>
        <v>0</v>
      </c>
      <c r="U55" s="24">
        <f>BRPL_EOD!U55-BRPL_ISGS_exbus!U55</f>
        <v>1.7945156898235837E-5</v>
      </c>
      <c r="V55" s="24">
        <f>BRPL_EOD!V55-BRPL_ISGS_exbus!V55</f>
        <v>-8.451678200689372E-4</v>
      </c>
      <c r="W55" s="24">
        <f>BRPL_EOD!W55-BRPL_ISGS_exbus!W55</f>
        <v>1.6292071062746771E-3</v>
      </c>
      <c r="X55" s="24">
        <f>BRPL_EOD!X55-BRPL_ISGS_exbus!X55</f>
        <v>-6.5996255060696285E-4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3.0568590350412705E-3</v>
      </c>
      <c r="L56" s="24">
        <f>BRPL_EOD!L56-BRPL_ISGS_exbus!L56</f>
        <v>-1.1699933504871751E-4</v>
      </c>
      <c r="M56" s="24">
        <f>BRPL_EOD!M56-BRPL_ISGS_exbus!M56</f>
        <v>-2.3834061371843518E-3</v>
      </c>
      <c r="N56" s="24">
        <f>BRPL_EOD!N56-BRPL_ISGS_exbus!N56</f>
        <v>1.6452180992487797E-3</v>
      </c>
      <c r="O56" s="24">
        <f>BRPL_EOD!O56-BRPL_ISGS_exbus!O56</f>
        <v>-1.2939173062633813E-3</v>
      </c>
      <c r="P56" s="24">
        <f>BRPL_EOD!P56-BRPL_ISGS_exbus!P56</f>
        <v>5.4785784313793329E-4</v>
      </c>
      <c r="Q56" s="24">
        <f>BRPL_EOD!Q56-BRPL_ISGS_exbus!Q56</f>
        <v>8.4409279999997366E-4</v>
      </c>
      <c r="R56" s="24">
        <f>BRPL_EOD!R56-BRPL_ISGS_exbus!R56</f>
        <v>1.7540154241650896E-3</v>
      </c>
      <c r="S56" s="24">
        <f>BRPL_EOD!S56-BRPL_ISGS_exbus!S56</f>
        <v>-1.7462102739713714E-3</v>
      </c>
      <c r="T56" s="24">
        <f>BRPL_EOD!T56-BRPL_ISGS_exbus!T56</f>
        <v>0</v>
      </c>
      <c r="U56" s="24">
        <f>BRPL_EOD!U56-BRPL_ISGS_exbus!U56</f>
        <v>1.7945156898235837E-5</v>
      </c>
      <c r="V56" s="24">
        <f>BRPL_EOD!V56-BRPL_ISGS_exbus!V56</f>
        <v>-8.451678200689372E-4</v>
      </c>
      <c r="W56" s="24">
        <f>BRPL_EOD!W56-BRPL_ISGS_exbus!W56</f>
        <v>1.6292071062746771E-3</v>
      </c>
      <c r="X56" s="24">
        <f>BRPL_EOD!X56-BRPL_ISGS_exbus!X56</f>
        <v>-6.5996255060696285E-4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3.0568590350412705E-3</v>
      </c>
      <c r="L57" s="24">
        <f>BRPL_EOD!L57-BRPL_ISGS_exbus!L57</f>
        <v>-1.1699933504871751E-4</v>
      </c>
      <c r="M57" s="24">
        <f>BRPL_EOD!M57-BRPL_ISGS_exbus!M57</f>
        <v>-2.3834061371843518E-3</v>
      </c>
      <c r="N57" s="24">
        <f>BRPL_EOD!N57-BRPL_ISGS_exbus!N57</f>
        <v>1.6452180992487797E-3</v>
      </c>
      <c r="O57" s="24">
        <f>BRPL_EOD!O57-BRPL_ISGS_exbus!O57</f>
        <v>-1.2939173062633813E-3</v>
      </c>
      <c r="P57" s="24">
        <f>BRPL_EOD!P57-BRPL_ISGS_exbus!P57</f>
        <v>5.4785784313793329E-4</v>
      </c>
      <c r="Q57" s="24">
        <f>BRPL_EOD!Q57-BRPL_ISGS_exbus!Q57</f>
        <v>8.4409279999997366E-4</v>
      </c>
      <c r="R57" s="24">
        <f>BRPL_EOD!R57-BRPL_ISGS_exbus!R57</f>
        <v>1.7540154241650896E-3</v>
      </c>
      <c r="S57" s="24">
        <f>BRPL_EOD!S57-BRPL_ISGS_exbus!S57</f>
        <v>-1.7462102739713714E-3</v>
      </c>
      <c r="T57" s="24">
        <f>BRPL_EOD!T57-BRPL_ISGS_exbus!T57</f>
        <v>0</v>
      </c>
      <c r="U57" s="24">
        <f>BRPL_EOD!U57-BRPL_ISGS_exbus!U57</f>
        <v>1.7945156898235837E-5</v>
      </c>
      <c r="V57" s="24">
        <f>BRPL_EOD!V57-BRPL_ISGS_exbus!V57</f>
        <v>-8.451678200689372E-4</v>
      </c>
      <c r="W57" s="24">
        <f>BRPL_EOD!W57-BRPL_ISGS_exbus!W57</f>
        <v>1.6292071062746771E-3</v>
      </c>
      <c r="X57" s="24">
        <f>BRPL_EOD!X57-BRPL_ISGS_exbus!X57</f>
        <v>-6.5996255060696285E-4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3.0568590350412705E-3</v>
      </c>
      <c r="L58" s="24">
        <f>BRPL_EOD!L58-BRPL_ISGS_exbus!L58</f>
        <v>-1.1699933504871751E-4</v>
      </c>
      <c r="M58" s="24">
        <f>BRPL_EOD!M58-BRPL_ISGS_exbus!M58</f>
        <v>-2.3834061371843518E-3</v>
      </c>
      <c r="N58" s="24">
        <f>BRPL_EOD!N58-BRPL_ISGS_exbus!N58</f>
        <v>1.6452180992487797E-3</v>
      </c>
      <c r="O58" s="24">
        <f>BRPL_EOD!O58-BRPL_ISGS_exbus!O58</f>
        <v>-1.2939173062633813E-3</v>
      </c>
      <c r="P58" s="24">
        <f>BRPL_EOD!P58-BRPL_ISGS_exbus!P58</f>
        <v>5.4785784313793329E-4</v>
      </c>
      <c r="Q58" s="24">
        <f>BRPL_EOD!Q58-BRPL_ISGS_exbus!Q58</f>
        <v>8.4409279999997366E-4</v>
      </c>
      <c r="R58" s="24">
        <f>BRPL_EOD!R58-BRPL_ISGS_exbus!R58</f>
        <v>1.7540154241650896E-3</v>
      </c>
      <c r="S58" s="24">
        <f>BRPL_EOD!S58-BRPL_ISGS_exbus!S58</f>
        <v>-1.7462102739713714E-3</v>
      </c>
      <c r="T58" s="24">
        <f>BRPL_EOD!T58-BRPL_ISGS_exbus!T58</f>
        <v>0</v>
      </c>
      <c r="U58" s="24">
        <f>BRPL_EOD!U58-BRPL_ISGS_exbus!U58</f>
        <v>1.7945156898235837E-5</v>
      </c>
      <c r="V58" s="24">
        <f>BRPL_EOD!V58-BRPL_ISGS_exbus!V58</f>
        <v>-8.451678200689372E-4</v>
      </c>
      <c r="W58" s="24">
        <f>BRPL_EOD!W58-BRPL_ISGS_exbus!W58</f>
        <v>1.6292071062746771E-3</v>
      </c>
      <c r="X58" s="24">
        <f>BRPL_EOD!X58-BRPL_ISGS_exbus!X58</f>
        <v>-6.5996255060696285E-4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3.0568590350412705E-3</v>
      </c>
      <c r="L59" s="24">
        <f>BRPL_EOD!L59-BRPL_ISGS_exbus!L59</f>
        <v>-1.1699933504871751E-4</v>
      </c>
      <c r="M59" s="24">
        <f>BRPL_EOD!M59-BRPL_ISGS_exbus!M59</f>
        <v>-2.3834061371843518E-3</v>
      </c>
      <c r="N59" s="24">
        <f>BRPL_EOD!N59-BRPL_ISGS_exbus!N59</f>
        <v>1.6452180992487797E-3</v>
      </c>
      <c r="O59" s="24">
        <f>BRPL_EOD!O59-BRPL_ISGS_exbus!O59</f>
        <v>-1.2939173062633813E-3</v>
      </c>
      <c r="P59" s="24">
        <f>BRPL_EOD!P59-BRPL_ISGS_exbus!P59</f>
        <v>5.4785784313793329E-4</v>
      </c>
      <c r="Q59" s="24">
        <f>BRPL_EOD!Q59-BRPL_ISGS_exbus!Q59</f>
        <v>8.4409279999997366E-4</v>
      </c>
      <c r="R59" s="24">
        <f>BRPL_EOD!R59-BRPL_ISGS_exbus!R59</f>
        <v>1.7540154241650896E-3</v>
      </c>
      <c r="S59" s="24">
        <f>BRPL_EOD!S59-BRPL_ISGS_exbus!S59</f>
        <v>-1.7462102739713714E-3</v>
      </c>
      <c r="T59" s="24">
        <f>BRPL_EOD!T59-BRPL_ISGS_exbus!T59</f>
        <v>0</v>
      </c>
      <c r="U59" s="24">
        <f>BRPL_EOD!U59-BRPL_ISGS_exbus!U59</f>
        <v>1.7945156898235837E-5</v>
      </c>
      <c r="V59" s="24">
        <f>BRPL_EOD!V59-BRPL_ISGS_exbus!V59</f>
        <v>-8.451678200689372E-4</v>
      </c>
      <c r="W59" s="24">
        <f>BRPL_EOD!W59-BRPL_ISGS_exbus!W59</f>
        <v>1.6292071062746771E-3</v>
      </c>
      <c r="X59" s="24">
        <f>BRPL_EOD!X59-BRPL_ISGS_exbus!X59</f>
        <v>-6.5996255060696285E-4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3.0568590350412705E-3</v>
      </c>
      <c r="L60" s="24">
        <f>BRPL_EOD!L60-BRPL_ISGS_exbus!L60</f>
        <v>-1.1699933504871751E-4</v>
      </c>
      <c r="M60" s="24">
        <f>BRPL_EOD!M60-BRPL_ISGS_exbus!M60</f>
        <v>-2.3834061371843518E-3</v>
      </c>
      <c r="N60" s="24">
        <f>BRPL_EOD!N60-BRPL_ISGS_exbus!N60</f>
        <v>1.6452180992487797E-3</v>
      </c>
      <c r="O60" s="24">
        <f>BRPL_EOD!O60-BRPL_ISGS_exbus!O60</f>
        <v>-1.2939173062633813E-3</v>
      </c>
      <c r="P60" s="24">
        <f>BRPL_EOD!P60-BRPL_ISGS_exbus!P60</f>
        <v>5.4785784313793329E-4</v>
      </c>
      <c r="Q60" s="24">
        <f>BRPL_EOD!Q60-BRPL_ISGS_exbus!Q60</f>
        <v>8.4409279999997366E-4</v>
      </c>
      <c r="R60" s="24">
        <f>BRPL_EOD!R60-BRPL_ISGS_exbus!R60</f>
        <v>1.7540154241650896E-3</v>
      </c>
      <c r="S60" s="24">
        <f>BRPL_EOD!S60-BRPL_ISGS_exbus!S60</f>
        <v>-1.7462102739713714E-3</v>
      </c>
      <c r="T60" s="24">
        <f>BRPL_EOD!T60-BRPL_ISGS_exbus!T60</f>
        <v>0</v>
      </c>
      <c r="U60" s="24">
        <f>BRPL_EOD!U60-BRPL_ISGS_exbus!U60</f>
        <v>1.7945156898235837E-5</v>
      </c>
      <c r="V60" s="24">
        <f>BRPL_EOD!V60-BRPL_ISGS_exbus!V60</f>
        <v>-8.451678200689372E-4</v>
      </c>
      <c r="W60" s="24">
        <f>BRPL_EOD!W60-BRPL_ISGS_exbus!W60</f>
        <v>1.6292071062746771E-3</v>
      </c>
      <c r="X60" s="24">
        <f>BRPL_EOD!X60-BRPL_ISGS_exbus!X60</f>
        <v>-6.5996255060696285E-4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3.0568590350412705E-3</v>
      </c>
      <c r="L61" s="24">
        <f>BRPL_EOD!L61-BRPL_ISGS_exbus!L61</f>
        <v>-1.1699933504871751E-4</v>
      </c>
      <c r="M61" s="24">
        <f>BRPL_EOD!M61-BRPL_ISGS_exbus!M61</f>
        <v>-2.3834061371843518E-3</v>
      </c>
      <c r="N61" s="24">
        <f>BRPL_EOD!N61-BRPL_ISGS_exbus!N61</f>
        <v>1.7910609567195479E-4</v>
      </c>
      <c r="O61" s="24">
        <f>BRPL_EOD!O61-BRPL_ISGS_exbus!O61</f>
        <v>7.7036302620570041E-5</v>
      </c>
      <c r="P61" s="24">
        <f>BRPL_EOD!P61-BRPL_ISGS_exbus!P61</f>
        <v>5.4785784313793329E-4</v>
      </c>
      <c r="Q61" s="24">
        <f>BRPL_EOD!Q61-BRPL_ISGS_exbus!Q61</f>
        <v>8.4409279999997366E-4</v>
      </c>
      <c r="R61" s="24">
        <f>BRPL_EOD!R61-BRPL_ISGS_exbus!R61</f>
        <v>1.7540154241650896E-3</v>
      </c>
      <c r="S61" s="24">
        <f>BRPL_EOD!S61-BRPL_ISGS_exbus!S61</f>
        <v>-1.7462102739713714E-3</v>
      </c>
      <c r="T61" s="24">
        <f>BRPL_EOD!T61-BRPL_ISGS_exbus!T61</f>
        <v>0</v>
      </c>
      <c r="U61" s="24">
        <f>BRPL_EOD!U61-BRPL_ISGS_exbus!U61</f>
        <v>1.7945156898235837E-5</v>
      </c>
      <c r="V61" s="24">
        <f>BRPL_EOD!V61-BRPL_ISGS_exbus!V61</f>
        <v>-8.451678200689372E-4</v>
      </c>
      <c r="W61" s="24">
        <f>BRPL_EOD!W61-BRPL_ISGS_exbus!W61</f>
        <v>1.6292071062746771E-3</v>
      </c>
      <c r="X61" s="24">
        <f>BRPL_EOD!X61-BRPL_ISGS_exbus!X61</f>
        <v>-6.5996255060696285E-4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3.0568590350412705E-3</v>
      </c>
      <c r="L62" s="24">
        <f>BRPL_EOD!L62-BRPL_ISGS_exbus!L62</f>
        <v>-1.1699933504871751E-4</v>
      </c>
      <c r="M62" s="24">
        <f>BRPL_EOD!M62-BRPL_ISGS_exbus!M62</f>
        <v>-2.3834061371843518E-3</v>
      </c>
      <c r="N62" s="24">
        <f>BRPL_EOD!N62-BRPL_ISGS_exbus!N62</f>
        <v>1.7910609567195479E-4</v>
      </c>
      <c r="O62" s="24">
        <f>BRPL_EOD!O62-BRPL_ISGS_exbus!O62</f>
        <v>7.7036302620570041E-5</v>
      </c>
      <c r="P62" s="24">
        <f>BRPL_EOD!P62-BRPL_ISGS_exbus!P62</f>
        <v>5.4785784313793329E-4</v>
      </c>
      <c r="Q62" s="24">
        <f>BRPL_EOD!Q62-BRPL_ISGS_exbus!Q62</f>
        <v>8.4409279999997366E-4</v>
      </c>
      <c r="R62" s="24">
        <f>BRPL_EOD!R62-BRPL_ISGS_exbus!R62</f>
        <v>1.7540154241650896E-3</v>
      </c>
      <c r="S62" s="24">
        <f>BRPL_EOD!S62-BRPL_ISGS_exbus!S62</f>
        <v>-1.7462102739713714E-3</v>
      </c>
      <c r="T62" s="24">
        <f>BRPL_EOD!T62-BRPL_ISGS_exbus!T62</f>
        <v>0</v>
      </c>
      <c r="U62" s="24">
        <f>BRPL_EOD!U62-BRPL_ISGS_exbus!U62</f>
        <v>1.7945156898235837E-5</v>
      </c>
      <c r="V62" s="24">
        <f>BRPL_EOD!V62-BRPL_ISGS_exbus!V62</f>
        <v>-8.451678200689372E-4</v>
      </c>
      <c r="W62" s="24">
        <f>BRPL_EOD!W62-BRPL_ISGS_exbus!W62</f>
        <v>1.6292071062746771E-3</v>
      </c>
      <c r="X62" s="24">
        <f>BRPL_EOD!X62-BRPL_ISGS_exbus!X62</f>
        <v>-6.5996255060696285E-4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3.0568590350412705E-3</v>
      </c>
      <c r="L63" s="24">
        <f>BRPL_EOD!L63-BRPL_ISGS_exbus!L63</f>
        <v>1.7220924518035474E-4</v>
      </c>
      <c r="M63" s="24">
        <f>BRPL_EOD!M63-BRPL_ISGS_exbus!M63</f>
        <v>1.1089985322314533E-3</v>
      </c>
      <c r="N63" s="24">
        <f>BRPL_EOD!N63-BRPL_ISGS_exbus!N63</f>
        <v>-5.6707003192002503E-4</v>
      </c>
      <c r="O63" s="24">
        <f>BRPL_EOD!O63-BRPL_ISGS_exbus!O63</f>
        <v>-2.5111016949210807E-3</v>
      </c>
      <c r="P63" s="24">
        <f>BRPL_EOD!P63-BRPL_ISGS_exbus!P63</f>
        <v>-6.0979768403512935E-4</v>
      </c>
      <c r="Q63" s="24">
        <f>BRPL_EOD!Q63-BRPL_ISGS_exbus!Q63</f>
        <v>-4.9080125391851581E-3</v>
      </c>
      <c r="R63" s="24">
        <f>BRPL_EOD!R63-BRPL_ISGS_exbus!R63</f>
        <v>1.7540154241650896E-3</v>
      </c>
      <c r="S63" s="24">
        <f>BRPL_EOD!S63-BRPL_ISGS_exbus!S63</f>
        <v>-2.776529411764983E-3</v>
      </c>
      <c r="T63" s="24">
        <f>BRPL_EOD!T63-BRPL_ISGS_exbus!T63</f>
        <v>0</v>
      </c>
      <c r="U63" s="24">
        <f>BRPL_EOD!U63-BRPL_ISGS_exbus!U63</f>
        <v>1.7945156898235837E-5</v>
      </c>
      <c r="V63" s="24">
        <f>BRPL_EOD!V63-BRPL_ISGS_exbus!V63</f>
        <v>-1.3937223427324952E-3</v>
      </c>
      <c r="W63" s="24">
        <f>BRPL_EOD!W63-BRPL_ISGS_exbus!W63</f>
        <v>1.6292071062746771E-3</v>
      </c>
      <c r="X63" s="24">
        <f>BRPL_EOD!X63-BRPL_ISGS_exbus!X63</f>
        <v>-6.5996255060696285E-4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3.0568590350412705E-3</v>
      </c>
      <c r="L64" s="24">
        <f>BRPL_EOD!L64-BRPL_ISGS_exbus!L64</f>
        <v>1.7220924518035474E-4</v>
      </c>
      <c r="M64" s="24">
        <f>BRPL_EOD!M64-BRPL_ISGS_exbus!M64</f>
        <v>1.1089985322314533E-3</v>
      </c>
      <c r="N64" s="24">
        <f>BRPL_EOD!N64-BRPL_ISGS_exbus!N64</f>
        <v>-5.6707003192002503E-4</v>
      </c>
      <c r="O64" s="24">
        <f>BRPL_EOD!O64-BRPL_ISGS_exbus!O64</f>
        <v>-2.5111016949210807E-3</v>
      </c>
      <c r="P64" s="24">
        <f>BRPL_EOD!P64-BRPL_ISGS_exbus!P64</f>
        <v>-6.0979768403512935E-4</v>
      </c>
      <c r="Q64" s="24">
        <f>BRPL_EOD!Q64-BRPL_ISGS_exbus!Q64</f>
        <v>-4.9080125391851581E-3</v>
      </c>
      <c r="R64" s="24">
        <f>BRPL_EOD!R64-BRPL_ISGS_exbus!R64</f>
        <v>1.7540154241650896E-3</v>
      </c>
      <c r="S64" s="24">
        <f>BRPL_EOD!S64-BRPL_ISGS_exbus!S64</f>
        <v>-2.776529411764983E-3</v>
      </c>
      <c r="T64" s="24">
        <f>BRPL_EOD!T64-BRPL_ISGS_exbus!T64</f>
        <v>0</v>
      </c>
      <c r="U64" s="24">
        <f>BRPL_EOD!U64-BRPL_ISGS_exbus!U64</f>
        <v>1.7945156898235837E-5</v>
      </c>
      <c r="V64" s="24">
        <f>BRPL_EOD!V64-BRPL_ISGS_exbus!V64</f>
        <v>-1.3937223427324952E-3</v>
      </c>
      <c r="W64" s="24">
        <f>BRPL_EOD!W64-BRPL_ISGS_exbus!W64</f>
        <v>1.6292071062746771E-3</v>
      </c>
      <c r="X64" s="24">
        <f>BRPL_EOD!X64-BRPL_ISGS_exbus!X64</f>
        <v>-6.5996255060696285E-4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3.0568590350412705E-3</v>
      </c>
      <c r="L65" s="24">
        <f>BRPL_EOD!L65-BRPL_ISGS_exbus!L65</f>
        <v>1.7220924518035474E-4</v>
      </c>
      <c r="M65" s="24">
        <f>BRPL_EOD!M65-BRPL_ISGS_exbus!M65</f>
        <v>1.1089985322314533E-3</v>
      </c>
      <c r="N65" s="24">
        <f>BRPL_EOD!N65-BRPL_ISGS_exbus!N65</f>
        <v>-5.6707003192002503E-4</v>
      </c>
      <c r="O65" s="24">
        <f>BRPL_EOD!O65-BRPL_ISGS_exbus!O65</f>
        <v>-2.5111016949210807E-3</v>
      </c>
      <c r="P65" s="24">
        <f>BRPL_EOD!P65-BRPL_ISGS_exbus!P65</f>
        <v>-6.0979768403512935E-4</v>
      </c>
      <c r="Q65" s="24">
        <f>BRPL_EOD!Q65-BRPL_ISGS_exbus!Q65</f>
        <v>-4.9080125391851581E-3</v>
      </c>
      <c r="R65" s="24">
        <f>BRPL_EOD!R65-BRPL_ISGS_exbus!R65</f>
        <v>1.7540154241650896E-3</v>
      </c>
      <c r="S65" s="24">
        <f>BRPL_EOD!S65-BRPL_ISGS_exbus!S65</f>
        <v>-2.776529411764983E-3</v>
      </c>
      <c r="T65" s="24">
        <f>BRPL_EOD!T65-BRPL_ISGS_exbus!T65</f>
        <v>0</v>
      </c>
      <c r="U65" s="24">
        <f>BRPL_EOD!U65-BRPL_ISGS_exbus!U65</f>
        <v>1.7945156898235837E-5</v>
      </c>
      <c r="V65" s="24">
        <f>BRPL_EOD!V65-BRPL_ISGS_exbus!V65</f>
        <v>-1.3937223427324952E-3</v>
      </c>
      <c r="W65" s="24">
        <f>BRPL_EOD!W65-BRPL_ISGS_exbus!W65</f>
        <v>1.6292071062746771E-3</v>
      </c>
      <c r="X65" s="24">
        <f>BRPL_EOD!X65-BRPL_ISGS_exbus!X65</f>
        <v>-6.5996255060696285E-4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3.0568590350412705E-3</v>
      </c>
      <c r="L66" s="24">
        <f>BRPL_EOD!L66-BRPL_ISGS_exbus!L66</f>
        <v>1.7220924518035474E-4</v>
      </c>
      <c r="M66" s="24">
        <f>BRPL_EOD!M66-BRPL_ISGS_exbus!M66</f>
        <v>1.1089985322314533E-3</v>
      </c>
      <c r="N66" s="24">
        <f>BRPL_EOD!N66-BRPL_ISGS_exbus!N66</f>
        <v>-5.6707003192002503E-4</v>
      </c>
      <c r="O66" s="24">
        <f>BRPL_EOD!O66-BRPL_ISGS_exbus!O66</f>
        <v>-2.5111016949210807E-3</v>
      </c>
      <c r="P66" s="24">
        <f>BRPL_EOD!P66-BRPL_ISGS_exbus!P66</f>
        <v>-6.0979768403512935E-4</v>
      </c>
      <c r="Q66" s="24">
        <f>BRPL_EOD!Q66-BRPL_ISGS_exbus!Q66</f>
        <v>-4.9080125391851581E-3</v>
      </c>
      <c r="R66" s="24">
        <f>BRPL_EOD!R66-BRPL_ISGS_exbus!R66</f>
        <v>1.7540154241650896E-3</v>
      </c>
      <c r="S66" s="24">
        <f>BRPL_EOD!S66-BRPL_ISGS_exbus!S66</f>
        <v>-2.776529411764983E-3</v>
      </c>
      <c r="T66" s="24">
        <f>BRPL_EOD!T66-BRPL_ISGS_exbus!T66</f>
        <v>0</v>
      </c>
      <c r="U66" s="24">
        <f>BRPL_EOD!U66-BRPL_ISGS_exbus!U66</f>
        <v>1.7945156898235837E-5</v>
      </c>
      <c r="V66" s="24">
        <f>BRPL_EOD!V66-BRPL_ISGS_exbus!V66</f>
        <v>-1.3937223427324952E-3</v>
      </c>
      <c r="W66" s="24">
        <f>BRPL_EOD!W66-BRPL_ISGS_exbus!W66</f>
        <v>1.6292071062746771E-3</v>
      </c>
      <c r="X66" s="24">
        <f>BRPL_EOD!X66-BRPL_ISGS_exbus!X66</f>
        <v>-6.5996255060696285E-4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3.0568590350412705E-3</v>
      </c>
      <c r="L67" s="24">
        <f>BRPL_EOD!L67-BRPL_ISGS_exbus!L67</f>
        <v>1.7220924518035474E-4</v>
      </c>
      <c r="M67" s="24">
        <f>BRPL_EOD!M67-BRPL_ISGS_exbus!M67</f>
        <v>1.1089985322314533E-3</v>
      </c>
      <c r="N67" s="24">
        <f>BRPL_EOD!N67-BRPL_ISGS_exbus!N67</f>
        <v>-5.6707003192002503E-4</v>
      </c>
      <c r="O67" s="24">
        <f>BRPL_EOD!O67-BRPL_ISGS_exbus!O67</f>
        <v>-2.5111016949210807E-3</v>
      </c>
      <c r="P67" s="24">
        <f>BRPL_EOD!P67-BRPL_ISGS_exbus!P67</f>
        <v>-6.0979768403512935E-4</v>
      </c>
      <c r="Q67" s="24">
        <f>BRPL_EOD!Q67-BRPL_ISGS_exbus!Q67</f>
        <v>-4.9080125391851581E-3</v>
      </c>
      <c r="R67" s="24">
        <f>BRPL_EOD!R67-BRPL_ISGS_exbus!R67</f>
        <v>-1.3577181883537293E-3</v>
      </c>
      <c r="S67" s="24">
        <f>BRPL_EOD!S67-BRPL_ISGS_exbus!S67</f>
        <v>-2.776529411764983E-3</v>
      </c>
      <c r="T67" s="24">
        <f>BRPL_EOD!T67-BRPL_ISGS_exbus!T67</f>
        <v>0</v>
      </c>
      <c r="U67" s="24">
        <f>BRPL_EOD!U67-BRPL_ISGS_exbus!U67</f>
        <v>1.7945156898235837E-5</v>
      </c>
      <c r="V67" s="24">
        <f>BRPL_EOD!V67-BRPL_ISGS_exbus!V67</f>
        <v>-1.3937223427324952E-3</v>
      </c>
      <c r="W67" s="24">
        <f>BRPL_EOD!W67-BRPL_ISGS_exbus!W67</f>
        <v>1.6292071062746771E-3</v>
      </c>
      <c r="X67" s="24">
        <f>BRPL_EOD!X67-BRPL_ISGS_exbus!X67</f>
        <v>-6.5996255060696285E-4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3.0568590350412705E-3</v>
      </c>
      <c r="L68" s="24">
        <f>BRPL_EOD!L68-BRPL_ISGS_exbus!L68</f>
        <v>1.7220924518035474E-4</v>
      </c>
      <c r="M68" s="24">
        <f>BRPL_EOD!M68-BRPL_ISGS_exbus!M68</f>
        <v>1.1089985322314533E-3</v>
      </c>
      <c r="N68" s="24">
        <f>BRPL_EOD!N68-BRPL_ISGS_exbus!N68</f>
        <v>-5.6707003192002503E-4</v>
      </c>
      <c r="O68" s="24">
        <f>BRPL_EOD!O68-BRPL_ISGS_exbus!O68</f>
        <v>-2.5111016949210807E-3</v>
      </c>
      <c r="P68" s="24">
        <f>BRPL_EOD!P68-BRPL_ISGS_exbus!P68</f>
        <v>-6.0979768403512935E-4</v>
      </c>
      <c r="Q68" s="24">
        <f>BRPL_EOD!Q68-BRPL_ISGS_exbus!Q68</f>
        <v>-3.0681744791665189E-3</v>
      </c>
      <c r="R68" s="24">
        <f>BRPL_EOD!R68-BRPL_ISGS_exbus!R68</f>
        <v>-5.058013503909109E-3</v>
      </c>
      <c r="S68" s="24">
        <f>BRPL_EOD!S68-BRPL_ISGS_exbus!S68</f>
        <v>7.9296962879737976E-4</v>
      </c>
      <c r="T68" s="24">
        <f>BRPL_EOD!T68-BRPL_ISGS_exbus!T68</f>
        <v>0</v>
      </c>
      <c r="U68" s="24">
        <f>BRPL_EOD!U68-BRPL_ISGS_exbus!U68</f>
        <v>1.7945156898235837E-5</v>
      </c>
      <c r="V68" s="24">
        <f>BRPL_EOD!V68-BRPL_ISGS_exbus!V68</f>
        <v>2.0348031496055796E-3</v>
      </c>
      <c r="W68" s="24">
        <f>BRPL_EOD!W68-BRPL_ISGS_exbus!W68</f>
        <v>3.8275403044671918E-3</v>
      </c>
      <c r="X68" s="24">
        <f>BRPL_EOD!X68-BRPL_ISGS_exbus!X68</f>
        <v>2.4567533102057837E-3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3.0568590350412705E-3</v>
      </c>
      <c r="L69" s="24">
        <f>BRPL_EOD!L69-BRPL_ISGS_exbus!L69</f>
        <v>1.7220924518035474E-4</v>
      </c>
      <c r="M69" s="24">
        <f>BRPL_EOD!M69-BRPL_ISGS_exbus!M69</f>
        <v>1.1089985322314533E-3</v>
      </c>
      <c r="N69" s="24">
        <f>BRPL_EOD!N69-BRPL_ISGS_exbus!N69</f>
        <v>-5.6707003192002503E-4</v>
      </c>
      <c r="O69" s="24">
        <f>BRPL_EOD!O69-BRPL_ISGS_exbus!O69</f>
        <v>-1.8191237123517112E-3</v>
      </c>
      <c r="P69" s="24">
        <f>BRPL_EOD!P69-BRPL_ISGS_exbus!P69</f>
        <v>-6.0979768403512935E-4</v>
      </c>
      <c r="Q69" s="24">
        <f>BRPL_EOD!Q69-BRPL_ISGS_exbus!Q69</f>
        <v>-3.0681744791665189E-3</v>
      </c>
      <c r="R69" s="24">
        <f>BRPL_EOD!R69-BRPL_ISGS_exbus!R69</f>
        <v>-5.058013503909109E-3</v>
      </c>
      <c r="S69" s="24">
        <f>BRPL_EOD!S69-BRPL_ISGS_exbus!S69</f>
        <v>7.9296962879737976E-4</v>
      </c>
      <c r="T69" s="24">
        <f>BRPL_EOD!T69-BRPL_ISGS_exbus!T69</f>
        <v>0</v>
      </c>
      <c r="U69" s="24">
        <f>BRPL_EOD!U69-BRPL_ISGS_exbus!U69</f>
        <v>1.7945156898235837E-5</v>
      </c>
      <c r="V69" s="24">
        <f>BRPL_EOD!V69-BRPL_ISGS_exbus!V69</f>
        <v>2.0348031496055796E-3</v>
      </c>
      <c r="W69" s="24">
        <f>BRPL_EOD!W69-BRPL_ISGS_exbus!W69</f>
        <v>3.8275403044671918E-3</v>
      </c>
      <c r="X69" s="24">
        <f>BRPL_EOD!X69-BRPL_ISGS_exbus!X69</f>
        <v>2.4567533102057837E-3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3.0568590350412705E-3</v>
      </c>
      <c r="L70" s="24">
        <f>BRPL_EOD!L70-BRPL_ISGS_exbus!L70</f>
        <v>-7.7040863176947028E-5</v>
      </c>
      <c r="M70" s="24">
        <f>BRPL_EOD!M70-BRPL_ISGS_exbus!M70</f>
        <v>1.1089985322314533E-3</v>
      </c>
      <c r="N70" s="24">
        <f>BRPL_EOD!N70-BRPL_ISGS_exbus!N70</f>
        <v>-5.6707003192002503E-4</v>
      </c>
      <c r="O70" s="24">
        <f>BRPL_EOD!O70-BRPL_ISGS_exbus!O70</f>
        <v>-7.7756372638759785E-4</v>
      </c>
      <c r="P70" s="24">
        <f>BRPL_EOD!P70-BRPL_ISGS_exbus!P70</f>
        <v>-6.0979768403512935E-4</v>
      </c>
      <c r="Q70" s="24">
        <f>BRPL_EOD!Q70-BRPL_ISGS_exbus!Q70</f>
        <v>-3.3960963114765264E-4</v>
      </c>
      <c r="R70" s="24">
        <f>BRPL_EOD!R70-BRPL_ISGS_exbus!R70</f>
        <v>1.0062371412804083E-2</v>
      </c>
      <c r="S70" s="24">
        <f>BRPL_EOD!S70-BRPL_ISGS_exbus!S70</f>
        <v>-1.6993969298244593E-3</v>
      </c>
      <c r="T70" s="24">
        <f>BRPL_EOD!T70-BRPL_ISGS_exbus!T70</f>
        <v>0</v>
      </c>
      <c r="U70" s="24">
        <f>BRPL_EOD!U70-BRPL_ISGS_exbus!U70</f>
        <v>1.7945156898235837E-5</v>
      </c>
      <c r="V70" s="24">
        <f>BRPL_EOD!V70-BRPL_ISGS_exbus!V70</f>
        <v>2.0348031496055796E-3</v>
      </c>
      <c r="W70" s="24">
        <f>BRPL_EOD!W70-BRPL_ISGS_exbus!W70</f>
        <v>3.8275403044671918E-3</v>
      </c>
      <c r="X70" s="24">
        <f>BRPL_EOD!X70-BRPL_ISGS_exbus!X70</f>
        <v>2.4567533102057837E-3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-7.0728153906429725E-4</v>
      </c>
      <c r="L71" s="24">
        <f>BRPL_EOD!L71-BRPL_ISGS_exbus!L71</f>
        <v>1.5304384508141311E-5</v>
      </c>
      <c r="M71" s="24">
        <f>BRPL_EOD!M71-BRPL_ISGS_exbus!M71</f>
        <v>1.1089985322314533E-3</v>
      </c>
      <c r="N71" s="24">
        <f>BRPL_EOD!N71-BRPL_ISGS_exbus!N71</f>
        <v>-5.6707003192002503E-4</v>
      </c>
      <c r="O71" s="24">
        <f>BRPL_EOD!O71-BRPL_ISGS_exbus!O71</f>
        <v>0</v>
      </c>
      <c r="P71" s="24">
        <f>BRPL_EOD!P71-BRPL_ISGS_exbus!P71</f>
        <v>-6.0979768403512935E-4</v>
      </c>
      <c r="Q71" s="24">
        <f>BRPL_EOD!Q71-BRPL_ISGS_exbus!Q71</f>
        <v>-3.3960963114765264E-4</v>
      </c>
      <c r="R71" s="24">
        <f>BRPL_EOD!R71-BRPL_ISGS_exbus!R71</f>
        <v>1.0062371412804083E-2</v>
      </c>
      <c r="S71" s="24">
        <f>BRPL_EOD!S71-BRPL_ISGS_exbus!S71</f>
        <v>-1.6993969298244593E-3</v>
      </c>
      <c r="T71" s="24">
        <f>BRPL_EOD!T71-BRPL_ISGS_exbus!T71</f>
        <v>0</v>
      </c>
      <c r="U71" s="24">
        <f>BRPL_EOD!U71-BRPL_ISGS_exbus!U71</f>
        <v>1.7945156898235837E-5</v>
      </c>
      <c r="V71" s="24">
        <f>BRPL_EOD!V71-BRPL_ISGS_exbus!V71</f>
        <v>2.0348031496055796E-3</v>
      </c>
      <c r="W71" s="24">
        <f>BRPL_EOD!W71-BRPL_ISGS_exbus!W71</f>
        <v>3.8275403044671918E-3</v>
      </c>
      <c r="X71" s="24">
        <f>BRPL_EOD!X71-BRPL_ISGS_exbus!X71</f>
        <v>2.4567533102057837E-3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3.2751416657674781E-3</v>
      </c>
      <c r="L72" s="24">
        <f>BRPL_EOD!L72-BRPL_ISGS_exbus!L72</f>
        <v>-4.274701228723643E-5</v>
      </c>
      <c r="M72" s="24">
        <f>BRPL_EOD!M72-BRPL_ISGS_exbus!M72</f>
        <v>1.1089985322314533E-3</v>
      </c>
      <c r="N72" s="24">
        <f>BRPL_EOD!N72-BRPL_ISGS_exbus!N72</f>
        <v>-5.6707003192002503E-4</v>
      </c>
      <c r="O72" s="24">
        <f>BRPL_EOD!O72-BRPL_ISGS_exbus!O72</f>
        <v>-7.7756372638759785E-4</v>
      </c>
      <c r="P72" s="24">
        <f>BRPL_EOD!P72-BRPL_ISGS_exbus!P72</f>
        <v>-6.0979768403512935E-4</v>
      </c>
      <c r="Q72" s="24">
        <f>BRPL_EOD!Q72-BRPL_ISGS_exbus!Q72</f>
        <v>-3.3960963114765264E-4</v>
      </c>
      <c r="R72" s="24">
        <f>BRPL_EOD!R72-BRPL_ISGS_exbus!R72</f>
        <v>1.0062371412804083E-2</v>
      </c>
      <c r="S72" s="24">
        <f>BRPL_EOD!S72-BRPL_ISGS_exbus!S72</f>
        <v>-1.6993969298244593E-3</v>
      </c>
      <c r="T72" s="24">
        <f>BRPL_EOD!T72-BRPL_ISGS_exbus!T72</f>
        <v>0</v>
      </c>
      <c r="U72" s="24">
        <f>BRPL_EOD!U72-BRPL_ISGS_exbus!U72</f>
        <v>1.7945156898235837E-5</v>
      </c>
      <c r="V72" s="24">
        <f>BRPL_EOD!V72-BRPL_ISGS_exbus!V72</f>
        <v>2.0348031496055796E-3</v>
      </c>
      <c r="W72" s="24">
        <f>BRPL_EOD!W72-BRPL_ISGS_exbus!W72</f>
        <v>3.8275403044671918E-3</v>
      </c>
      <c r="X72" s="24">
        <f>BRPL_EOD!X72-BRPL_ISGS_exbus!X72</f>
        <v>2.4567533102057837E-3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-7.4602008811552878E-4</v>
      </c>
      <c r="L73" s="24">
        <f>BRPL_EOD!L73-BRPL_ISGS_exbus!L73</f>
        <v>-4.274701228723643E-5</v>
      </c>
      <c r="M73" s="24">
        <f>BRPL_EOD!M73-BRPL_ISGS_exbus!M73</f>
        <v>1.1089985322314533E-3</v>
      </c>
      <c r="N73" s="24">
        <f>BRPL_EOD!N73-BRPL_ISGS_exbus!N73</f>
        <v>-6.077287479001825E-3</v>
      </c>
      <c r="O73" s="24">
        <f>BRPL_EOD!O73-BRPL_ISGS_exbus!O73</f>
        <v>-1.7167858042910211E-3</v>
      </c>
      <c r="P73" s="24">
        <f>BRPL_EOD!P73-BRPL_ISGS_exbus!P73</f>
        <v>-6.0979768403512935E-4</v>
      </c>
      <c r="Q73" s="24">
        <f>BRPL_EOD!Q73-BRPL_ISGS_exbus!Q73</f>
        <v>-3.3960963114765264E-4</v>
      </c>
      <c r="R73" s="24">
        <f>BRPL_EOD!R73-BRPL_ISGS_exbus!R73</f>
        <v>1.0062371412804083E-2</v>
      </c>
      <c r="S73" s="24">
        <f>BRPL_EOD!S73-BRPL_ISGS_exbus!S73</f>
        <v>-1.6993969298244593E-3</v>
      </c>
      <c r="T73" s="24">
        <f>BRPL_EOD!T73-BRPL_ISGS_exbus!T73</f>
        <v>0</v>
      </c>
      <c r="U73" s="24">
        <f>BRPL_EOD!U73-BRPL_ISGS_exbus!U73</f>
        <v>1.7945156898235837E-5</v>
      </c>
      <c r="V73" s="24">
        <f>BRPL_EOD!V73-BRPL_ISGS_exbus!V73</f>
        <v>-2.973130827067294E-3</v>
      </c>
      <c r="W73" s="24">
        <f>BRPL_EOD!W73-BRPL_ISGS_exbus!W73</f>
        <v>5.0964574753820102E-3</v>
      </c>
      <c r="X73" s="24">
        <f>BRPL_EOD!X73-BRPL_ISGS_exbus!X73</f>
        <v>-3.5496695823979962E-3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3.4172753296957126E-3</v>
      </c>
      <c r="L74" s="24">
        <f>BRPL_EOD!L74-BRPL_ISGS_exbus!L74</f>
        <v>-4.274701228723643E-5</v>
      </c>
      <c r="M74" s="24">
        <f>BRPL_EOD!M74-BRPL_ISGS_exbus!M74</f>
        <v>1.1089985322314533E-3</v>
      </c>
      <c r="N74" s="24">
        <f>BRPL_EOD!N74-BRPL_ISGS_exbus!N74</f>
        <v>-3.9254570398412625E-3</v>
      </c>
      <c r="O74" s="24">
        <f>BRPL_EOD!O74-BRPL_ISGS_exbus!O74</f>
        <v>-1.7167858042910211E-3</v>
      </c>
      <c r="P74" s="24">
        <f>BRPL_EOD!P74-BRPL_ISGS_exbus!P74</f>
        <v>-6.0979768403512935E-4</v>
      </c>
      <c r="Q74" s="24">
        <f>BRPL_EOD!Q74-BRPL_ISGS_exbus!Q74</f>
        <v>-3.3960963114765264E-4</v>
      </c>
      <c r="R74" s="24">
        <f>BRPL_EOD!R74-BRPL_ISGS_exbus!R74</f>
        <v>9.2442916972821365E-3</v>
      </c>
      <c r="S74" s="24">
        <f>BRPL_EOD!S74-BRPL_ISGS_exbus!S74</f>
        <v>-1.6993969298244593E-3</v>
      </c>
      <c r="T74" s="24">
        <f>BRPL_EOD!T74-BRPL_ISGS_exbus!T74</f>
        <v>0</v>
      </c>
      <c r="U74" s="24">
        <f>BRPL_EOD!U74-BRPL_ISGS_exbus!U74</f>
        <v>1.7945156898235837E-5</v>
      </c>
      <c r="V74" s="24">
        <f>BRPL_EOD!V74-BRPL_ISGS_exbus!V74</f>
        <v>-2.973130827067294E-3</v>
      </c>
      <c r="W74" s="24">
        <f>BRPL_EOD!W74-BRPL_ISGS_exbus!W74</f>
        <v>5.0964574753820102E-3</v>
      </c>
      <c r="X74" s="24">
        <f>BRPL_EOD!X74-BRPL_ISGS_exbus!X74</f>
        <v>-3.5496695823979962E-3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-4.0125514624946845E-3</v>
      </c>
      <c r="L75" s="24">
        <f>BRPL_EOD!L75-BRPL_ISGS_exbus!L75</f>
        <v>3.3300796991042603E-5</v>
      </c>
      <c r="M75" s="24">
        <f>BRPL_EOD!M75-BRPL_ISGS_exbus!M75</f>
        <v>1.1089985322314533E-3</v>
      </c>
      <c r="N75" s="24">
        <f>BRPL_EOD!N75-BRPL_ISGS_exbus!N75</f>
        <v>-3.9254570398412625E-3</v>
      </c>
      <c r="O75" s="24">
        <f>BRPL_EOD!O75-BRPL_ISGS_exbus!O75</f>
        <v>-1.7167858042910211E-3</v>
      </c>
      <c r="P75" s="24">
        <f>BRPL_EOD!P75-BRPL_ISGS_exbus!P75</f>
        <v>-6.0979768403512935E-4</v>
      </c>
      <c r="Q75" s="24">
        <f>BRPL_EOD!Q75-BRPL_ISGS_exbus!Q75</f>
        <v>-3.3960963114765264E-4</v>
      </c>
      <c r="R75" s="24">
        <f>BRPL_EOD!R75-BRPL_ISGS_exbus!R75</f>
        <v>9.2442916972821365E-3</v>
      </c>
      <c r="S75" s="24">
        <f>BRPL_EOD!S75-BRPL_ISGS_exbus!S75</f>
        <v>-1.6993969298244593E-3</v>
      </c>
      <c r="T75" s="24">
        <f>BRPL_EOD!T75-BRPL_ISGS_exbus!T75</f>
        <v>0</v>
      </c>
      <c r="U75" s="24">
        <f>BRPL_EOD!U75-BRPL_ISGS_exbus!U75</f>
        <v>1.7945156898235837E-5</v>
      </c>
      <c r="V75" s="24">
        <f>BRPL_EOD!V75-BRPL_ISGS_exbus!V75</f>
        <v>-2.973130827067294E-3</v>
      </c>
      <c r="W75" s="24">
        <f>BRPL_EOD!W75-BRPL_ISGS_exbus!W75</f>
        <v>5.0964574753820102E-3</v>
      </c>
      <c r="X75" s="24">
        <f>BRPL_EOD!X75-BRPL_ISGS_exbus!X75</f>
        <v>-3.5496695823979962E-3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-4.0125514624946845E-3</v>
      </c>
      <c r="L76" s="24">
        <f>BRPL_EOD!L76-BRPL_ISGS_exbus!L76</f>
        <v>1.2206241063239531E-5</v>
      </c>
      <c r="M76" s="24">
        <f>BRPL_EOD!M76-BRPL_ISGS_exbus!M76</f>
        <v>1.1089985322314533E-3</v>
      </c>
      <c r="N76" s="24">
        <f>BRPL_EOD!N76-BRPL_ISGS_exbus!N76</f>
        <v>-3.9254570398412625E-3</v>
      </c>
      <c r="O76" s="24">
        <f>BRPL_EOD!O76-BRPL_ISGS_exbus!O76</f>
        <v>-1.7167858042910211E-3</v>
      </c>
      <c r="P76" s="24">
        <f>BRPL_EOD!P76-BRPL_ISGS_exbus!P76</f>
        <v>-6.0979768403512935E-4</v>
      </c>
      <c r="Q76" s="24">
        <f>BRPL_EOD!Q76-BRPL_ISGS_exbus!Q76</f>
        <v>-3.3960963114765264E-4</v>
      </c>
      <c r="R76" s="24">
        <f>BRPL_EOD!R76-BRPL_ISGS_exbus!R76</f>
        <v>9.2442916972821365E-3</v>
      </c>
      <c r="S76" s="24">
        <f>BRPL_EOD!S76-BRPL_ISGS_exbus!S76</f>
        <v>-1.6993969298244593E-3</v>
      </c>
      <c r="T76" s="24">
        <f>BRPL_EOD!T76-BRPL_ISGS_exbus!T76</f>
        <v>0</v>
      </c>
      <c r="U76" s="24">
        <f>BRPL_EOD!U76-BRPL_ISGS_exbus!U76</f>
        <v>1.7945156898235837E-5</v>
      </c>
      <c r="V76" s="24">
        <f>BRPL_EOD!V76-BRPL_ISGS_exbus!V76</f>
        <v>-2.973130827067294E-3</v>
      </c>
      <c r="W76" s="24">
        <f>BRPL_EOD!W76-BRPL_ISGS_exbus!W76</f>
        <v>5.0964574753820102E-3</v>
      </c>
      <c r="X76" s="24">
        <f>BRPL_EOD!X76-BRPL_ISGS_exbus!X76</f>
        <v>-3.5496695823979962E-3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1.9759461832791203E-3</v>
      </c>
      <c r="L77" s="24">
        <f>BRPL_EOD!L77-BRPL_ISGS_exbus!L77</f>
        <v>-2.3129078225991861E-5</v>
      </c>
      <c r="M77" s="24">
        <f>BRPL_EOD!M77-BRPL_ISGS_exbus!M77</f>
        <v>1.1089985322314533E-3</v>
      </c>
      <c r="N77" s="24">
        <f>BRPL_EOD!N77-BRPL_ISGS_exbus!N77</f>
        <v>-3.9254570398412625E-3</v>
      </c>
      <c r="O77" s="24">
        <f>BRPL_EOD!O77-BRPL_ISGS_exbus!O77</f>
        <v>-1.7167858042910211E-3</v>
      </c>
      <c r="P77" s="24">
        <f>BRPL_EOD!P77-BRPL_ISGS_exbus!P77</f>
        <v>-6.0979768403512935E-4</v>
      </c>
      <c r="Q77" s="24">
        <f>BRPL_EOD!Q77-BRPL_ISGS_exbus!Q77</f>
        <v>-7.5123905325451545E-3</v>
      </c>
      <c r="R77" s="24">
        <f>BRPL_EOD!R77-BRPL_ISGS_exbus!R77</f>
        <v>9.2442916972821365E-3</v>
      </c>
      <c r="S77" s="24">
        <f>BRPL_EOD!S77-BRPL_ISGS_exbus!S77</f>
        <v>-1.3930292633705932E-3</v>
      </c>
      <c r="T77" s="24">
        <f>BRPL_EOD!T77-BRPL_ISGS_exbus!T77</f>
        <v>0</v>
      </c>
      <c r="U77" s="24">
        <f>BRPL_EOD!U77-BRPL_ISGS_exbus!U77</f>
        <v>1.7945156898235837E-5</v>
      </c>
      <c r="V77" s="24">
        <f>BRPL_EOD!V77-BRPL_ISGS_exbus!V77</f>
        <v>-2.973130827067294E-3</v>
      </c>
      <c r="W77" s="24">
        <f>BRPL_EOD!W77-BRPL_ISGS_exbus!W77</f>
        <v>5.0964574753820102E-3</v>
      </c>
      <c r="X77" s="24">
        <f>BRPL_EOD!X77-BRPL_ISGS_exbus!X77</f>
        <v>-3.5496695823979962E-3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1.9759461832791203E-3</v>
      </c>
      <c r="L78" s="24">
        <f>BRPL_EOD!L78-BRPL_ISGS_exbus!L78</f>
        <v>3.4604446634389774E-5</v>
      </c>
      <c r="M78" s="24">
        <f>BRPL_EOD!M78-BRPL_ISGS_exbus!M78</f>
        <v>1.1089985322314533E-3</v>
      </c>
      <c r="N78" s="24">
        <f>BRPL_EOD!N78-BRPL_ISGS_exbus!N78</f>
        <v>-3.9254570398412625E-3</v>
      </c>
      <c r="O78" s="24">
        <f>BRPL_EOD!O78-BRPL_ISGS_exbus!O78</f>
        <v>-1.7167858042910211E-3</v>
      </c>
      <c r="P78" s="24">
        <f>BRPL_EOD!P78-BRPL_ISGS_exbus!P78</f>
        <v>-6.0979768403512935E-4</v>
      </c>
      <c r="Q78" s="24">
        <f>BRPL_EOD!Q78-BRPL_ISGS_exbus!Q78</f>
        <v>-1.3421685714289922E-3</v>
      </c>
      <c r="R78" s="24">
        <f>BRPL_EOD!R78-BRPL_ISGS_exbus!R78</f>
        <v>9.2442916972821365E-3</v>
      </c>
      <c r="S78" s="24">
        <f>BRPL_EOD!S78-BRPL_ISGS_exbus!S78</f>
        <v>1.8670271546632478E-3</v>
      </c>
      <c r="T78" s="24">
        <f>BRPL_EOD!T78-BRPL_ISGS_exbus!T78</f>
        <v>0</v>
      </c>
      <c r="U78" s="24">
        <f>BRPL_EOD!U78-BRPL_ISGS_exbus!U78</f>
        <v>1.7945156898235837E-5</v>
      </c>
      <c r="V78" s="24">
        <f>BRPL_EOD!V78-BRPL_ISGS_exbus!V78</f>
        <v>-2.973130827067294E-3</v>
      </c>
      <c r="W78" s="24">
        <f>BRPL_EOD!W78-BRPL_ISGS_exbus!W78</f>
        <v>5.0964574753820102E-3</v>
      </c>
      <c r="X78" s="24">
        <f>BRPL_EOD!X78-BRPL_ISGS_exbus!X78</f>
        <v>-3.5496695823979962E-3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1.9759461832791203E-3</v>
      </c>
      <c r="L79" s="24">
        <f>BRPL_EOD!L79-BRPL_ISGS_exbus!L79</f>
        <v>-3.6115179050000279E-5</v>
      </c>
      <c r="M79" s="24">
        <f>BRPL_EOD!M79-BRPL_ISGS_exbus!M79</f>
        <v>1.1089985322314533E-3</v>
      </c>
      <c r="N79" s="24">
        <f>BRPL_EOD!N79-BRPL_ISGS_exbus!N79</f>
        <v>-3.9254570398412625E-3</v>
      </c>
      <c r="O79" s="24">
        <f>BRPL_EOD!O79-BRPL_ISGS_exbus!O79</f>
        <v>-1.7167858042910211E-3</v>
      </c>
      <c r="P79" s="24">
        <f>BRPL_EOD!P79-BRPL_ISGS_exbus!P79</f>
        <v>-6.0979768403512935E-4</v>
      </c>
      <c r="Q79" s="24">
        <f>BRPL_EOD!Q79-BRPL_ISGS_exbus!Q79</f>
        <v>-1.3421685714289922E-3</v>
      </c>
      <c r="R79" s="24">
        <f>BRPL_EOD!R79-BRPL_ISGS_exbus!R79</f>
        <v>9.2442916972821365E-3</v>
      </c>
      <c r="S79" s="24">
        <f>BRPL_EOD!S79-BRPL_ISGS_exbus!S79</f>
        <v>1.8670271546632478E-3</v>
      </c>
      <c r="T79" s="24">
        <f>BRPL_EOD!T79-BRPL_ISGS_exbus!T79</f>
        <v>0</v>
      </c>
      <c r="U79" s="24">
        <f>BRPL_EOD!U79-BRPL_ISGS_exbus!U79</f>
        <v>1.7945156898235837E-5</v>
      </c>
      <c r="V79" s="24">
        <f>BRPL_EOD!V79-BRPL_ISGS_exbus!V79</f>
        <v>-2.973130827067294E-3</v>
      </c>
      <c r="W79" s="24">
        <f>BRPL_EOD!W79-BRPL_ISGS_exbus!W79</f>
        <v>5.0964574753820102E-3</v>
      </c>
      <c r="X79" s="24">
        <f>BRPL_EOD!X79-BRPL_ISGS_exbus!X79</f>
        <v>-3.5496695823979962E-3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1.9759461832791203E-3</v>
      </c>
      <c r="L80" s="24">
        <f>BRPL_EOD!L80-BRPL_ISGS_exbus!L80</f>
        <v>-3.6115179050000279E-5</v>
      </c>
      <c r="M80" s="24">
        <f>BRPL_EOD!M80-BRPL_ISGS_exbus!M80</f>
        <v>1.1089985322314533E-3</v>
      </c>
      <c r="N80" s="24">
        <f>BRPL_EOD!N80-BRPL_ISGS_exbus!N80</f>
        <v>-3.9254570398412625E-3</v>
      </c>
      <c r="O80" s="24">
        <f>BRPL_EOD!O80-BRPL_ISGS_exbus!O80</f>
        <v>-1.7167858042910211E-3</v>
      </c>
      <c r="P80" s="24">
        <f>BRPL_EOD!P80-BRPL_ISGS_exbus!P80</f>
        <v>-6.0979768403512935E-4</v>
      </c>
      <c r="Q80" s="24">
        <f>BRPL_EOD!Q80-BRPL_ISGS_exbus!Q80</f>
        <v>-1.3421685714289922E-3</v>
      </c>
      <c r="R80" s="24">
        <f>BRPL_EOD!R80-BRPL_ISGS_exbus!R80</f>
        <v>9.2442916972821365E-3</v>
      </c>
      <c r="S80" s="24">
        <f>BRPL_EOD!S80-BRPL_ISGS_exbus!S80</f>
        <v>1.8670271546632478E-3</v>
      </c>
      <c r="T80" s="24">
        <f>BRPL_EOD!T80-BRPL_ISGS_exbus!T80</f>
        <v>0</v>
      </c>
      <c r="U80" s="24">
        <f>BRPL_EOD!U80-BRPL_ISGS_exbus!U80</f>
        <v>1.7945156898235837E-5</v>
      </c>
      <c r="V80" s="24">
        <f>BRPL_EOD!V80-BRPL_ISGS_exbus!V80</f>
        <v>-2.973130827067294E-3</v>
      </c>
      <c r="W80" s="24">
        <f>BRPL_EOD!W80-BRPL_ISGS_exbus!W80</f>
        <v>5.0964574753820102E-3</v>
      </c>
      <c r="X80" s="24">
        <f>BRPL_EOD!X80-BRPL_ISGS_exbus!X80</f>
        <v>-3.5496695823979962E-3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1.9759461832791203E-3</v>
      </c>
      <c r="L81" s="24">
        <f>BRPL_EOD!L81-BRPL_ISGS_exbus!L81</f>
        <v>-3.6115179050000279E-5</v>
      </c>
      <c r="M81" s="24">
        <f>BRPL_EOD!M81-BRPL_ISGS_exbus!M81</f>
        <v>1.1089985322314533E-3</v>
      </c>
      <c r="N81" s="24">
        <f>BRPL_EOD!N81-BRPL_ISGS_exbus!N81</f>
        <v>-3.9254570398412625E-3</v>
      </c>
      <c r="O81" s="24">
        <f>BRPL_EOD!O81-BRPL_ISGS_exbus!O81</f>
        <v>-1.7167858042910211E-3</v>
      </c>
      <c r="P81" s="24">
        <f>BRPL_EOD!P81-BRPL_ISGS_exbus!P81</f>
        <v>-6.0979768403512935E-4</v>
      </c>
      <c r="Q81" s="24">
        <f>BRPL_EOD!Q81-BRPL_ISGS_exbus!Q81</f>
        <v>-1.3421685714289922E-3</v>
      </c>
      <c r="R81" s="24">
        <f>BRPL_EOD!R81-BRPL_ISGS_exbus!R81</f>
        <v>9.2442916972821365E-3</v>
      </c>
      <c r="S81" s="24">
        <f>BRPL_EOD!S81-BRPL_ISGS_exbus!S81</f>
        <v>1.8670271546632478E-3</v>
      </c>
      <c r="T81" s="24">
        <f>BRPL_EOD!T81-BRPL_ISGS_exbus!T81</f>
        <v>0</v>
      </c>
      <c r="U81" s="24">
        <f>BRPL_EOD!U81-BRPL_ISGS_exbus!U81</f>
        <v>1.7945156898235837E-5</v>
      </c>
      <c r="V81" s="24">
        <f>BRPL_EOD!V81-BRPL_ISGS_exbus!V81</f>
        <v>-2.973130827067294E-3</v>
      </c>
      <c r="W81" s="24">
        <f>BRPL_EOD!W81-BRPL_ISGS_exbus!W81</f>
        <v>5.0964574753820102E-3</v>
      </c>
      <c r="X81" s="24">
        <f>BRPL_EOD!X81-BRPL_ISGS_exbus!X81</f>
        <v>-3.5496695823979962E-3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1.9759461832791203E-3</v>
      </c>
      <c r="L82" s="24">
        <f>BRPL_EOD!L82-BRPL_ISGS_exbus!L82</f>
        <v>8.2385197643475294E-5</v>
      </c>
      <c r="M82" s="24">
        <f>BRPL_EOD!M82-BRPL_ISGS_exbus!M82</f>
        <v>1.1089985322314533E-3</v>
      </c>
      <c r="N82" s="24">
        <f>BRPL_EOD!N82-BRPL_ISGS_exbus!N82</f>
        <v>-3.9254570398412625E-3</v>
      </c>
      <c r="O82" s="24">
        <f>BRPL_EOD!O82-BRPL_ISGS_exbus!O82</f>
        <v>-1.7167858042910211E-3</v>
      </c>
      <c r="P82" s="24">
        <f>BRPL_EOD!P82-BRPL_ISGS_exbus!P82</f>
        <v>-6.0979768403512935E-4</v>
      </c>
      <c r="Q82" s="24">
        <f>BRPL_EOD!Q82-BRPL_ISGS_exbus!Q82</f>
        <v>1.9481129207381542E-3</v>
      </c>
      <c r="R82" s="24">
        <f>BRPL_EOD!R82-BRPL_ISGS_exbus!R82</f>
        <v>4.8077302777791431E-3</v>
      </c>
      <c r="S82" s="24">
        <f>BRPL_EOD!S82-BRPL_ISGS_exbus!S82</f>
        <v>-2.363909009812204E-3</v>
      </c>
      <c r="T82" s="24">
        <f>BRPL_EOD!T82-BRPL_ISGS_exbus!T82</f>
        <v>0</v>
      </c>
      <c r="U82" s="24">
        <f>BRPL_EOD!U82-BRPL_ISGS_exbus!U82</f>
        <v>1.7945156898235837E-5</v>
      </c>
      <c r="V82" s="24">
        <f>BRPL_EOD!V82-BRPL_ISGS_exbus!V82</f>
        <v>-2.973130827067294E-3</v>
      </c>
      <c r="W82" s="24">
        <f>BRPL_EOD!W82-BRPL_ISGS_exbus!W82</f>
        <v>5.0964574753820102E-3</v>
      </c>
      <c r="X82" s="24">
        <f>BRPL_EOD!X82-BRPL_ISGS_exbus!X82</f>
        <v>-3.5496695823979962E-3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-2.1120892699286742E-3</v>
      </c>
      <c r="L83" s="24">
        <f>BRPL_EOD!L83-BRPL_ISGS_exbus!L83</f>
        <v>-4.7352953540524823E-6</v>
      </c>
      <c r="M83" s="24">
        <f>BRPL_EOD!M83-BRPL_ISGS_exbus!M83</f>
        <v>1.1089985322314533E-3</v>
      </c>
      <c r="N83" s="24">
        <f>BRPL_EOD!N83-BRPL_ISGS_exbus!N83</f>
        <v>-3.9254570398412625E-3</v>
      </c>
      <c r="O83" s="24">
        <f>BRPL_EOD!O83-BRPL_ISGS_exbus!O83</f>
        <v>-1.7167858042910211E-3</v>
      </c>
      <c r="P83" s="24">
        <f>BRPL_EOD!P83-BRPL_ISGS_exbus!P83</f>
        <v>-6.0979768403512935E-4</v>
      </c>
      <c r="Q83" s="24">
        <f>BRPL_EOD!Q83-BRPL_ISGS_exbus!Q83</f>
        <v>-3.3960963114765264E-4</v>
      </c>
      <c r="R83" s="24">
        <f>BRPL_EOD!R83-BRPL_ISGS_exbus!R83</f>
        <v>9.2442916972821365E-3</v>
      </c>
      <c r="S83" s="24">
        <f>BRPL_EOD!S83-BRPL_ISGS_exbus!S83</f>
        <v>-1.6993969298244593E-3</v>
      </c>
      <c r="T83" s="24">
        <f>BRPL_EOD!T83-BRPL_ISGS_exbus!T83</f>
        <v>0</v>
      </c>
      <c r="U83" s="24">
        <f>BRPL_EOD!U83-BRPL_ISGS_exbus!U83</f>
        <v>1.7945156898235837E-5</v>
      </c>
      <c r="V83" s="24">
        <f>BRPL_EOD!V83-BRPL_ISGS_exbus!V83</f>
        <v>-2.973130827067294E-3</v>
      </c>
      <c r="W83" s="24">
        <f>BRPL_EOD!W83-BRPL_ISGS_exbus!W83</f>
        <v>5.0964574753820102E-3</v>
      </c>
      <c r="X83" s="24">
        <f>BRPL_EOD!X83-BRPL_ISGS_exbus!X83</f>
        <v>-3.5496695823979962E-3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-2.1120892699286742E-3</v>
      </c>
      <c r="L84" s="24">
        <f>BRPL_EOD!L84-BRPL_ISGS_exbus!L84</f>
        <v>3.8083305373248777E-5</v>
      </c>
      <c r="M84" s="24">
        <f>BRPL_EOD!M84-BRPL_ISGS_exbus!M84</f>
        <v>1.1089985322314533E-3</v>
      </c>
      <c r="N84" s="24">
        <f>BRPL_EOD!N84-BRPL_ISGS_exbus!N84</f>
        <v>-3.9254570398412625E-3</v>
      </c>
      <c r="O84" s="24">
        <f>BRPL_EOD!O84-BRPL_ISGS_exbus!O84</f>
        <v>-1.7167858042910211E-3</v>
      </c>
      <c r="P84" s="24">
        <f>BRPL_EOD!P84-BRPL_ISGS_exbus!P84</f>
        <v>-6.0979768403512935E-4</v>
      </c>
      <c r="Q84" s="24">
        <f>BRPL_EOD!Q84-BRPL_ISGS_exbus!Q84</f>
        <v>-3.3960963114765264E-4</v>
      </c>
      <c r="R84" s="24">
        <f>BRPL_EOD!R84-BRPL_ISGS_exbus!R84</f>
        <v>9.2442916972821365E-3</v>
      </c>
      <c r="S84" s="24">
        <f>BRPL_EOD!S84-BRPL_ISGS_exbus!S84</f>
        <v>-1.6993969298244593E-3</v>
      </c>
      <c r="T84" s="24">
        <f>BRPL_EOD!T84-BRPL_ISGS_exbus!T84</f>
        <v>0</v>
      </c>
      <c r="U84" s="24">
        <f>BRPL_EOD!U84-BRPL_ISGS_exbus!U84</f>
        <v>1.7945156898235837E-5</v>
      </c>
      <c r="V84" s="24">
        <f>BRPL_EOD!V84-BRPL_ISGS_exbus!V84</f>
        <v>-2.973130827067294E-3</v>
      </c>
      <c r="W84" s="24">
        <f>BRPL_EOD!W84-BRPL_ISGS_exbus!W84</f>
        <v>5.0964574753820102E-3</v>
      </c>
      <c r="X84" s="24">
        <f>BRPL_EOD!X84-BRPL_ISGS_exbus!X84</f>
        <v>-3.5496695823979962E-3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-2.1120892699286742E-3</v>
      </c>
      <c r="L85" s="24">
        <f>BRPL_EOD!L85-BRPL_ISGS_exbus!L85</f>
        <v>-5.9389042910140688E-6</v>
      </c>
      <c r="M85" s="24">
        <f>BRPL_EOD!M85-BRPL_ISGS_exbus!M85</f>
        <v>1.1089985322314533E-3</v>
      </c>
      <c r="N85" s="24">
        <f>BRPL_EOD!N85-BRPL_ISGS_exbus!N85</f>
        <v>-3.9254570398412625E-3</v>
      </c>
      <c r="O85" s="24">
        <f>BRPL_EOD!O85-BRPL_ISGS_exbus!O85</f>
        <v>-1.7167858042910211E-3</v>
      </c>
      <c r="P85" s="24">
        <f>BRPL_EOD!P85-BRPL_ISGS_exbus!P85</f>
        <v>-6.0979768403512935E-4</v>
      </c>
      <c r="Q85" s="24">
        <f>BRPL_EOD!Q85-BRPL_ISGS_exbus!Q85</f>
        <v>-3.3960963114765264E-4</v>
      </c>
      <c r="R85" s="24">
        <f>BRPL_EOD!R85-BRPL_ISGS_exbus!R85</f>
        <v>1.0062371412804083E-2</v>
      </c>
      <c r="S85" s="24">
        <f>BRPL_EOD!S85-BRPL_ISGS_exbus!S85</f>
        <v>-1.6993969298244593E-3</v>
      </c>
      <c r="T85" s="24">
        <f>BRPL_EOD!T85-BRPL_ISGS_exbus!T85</f>
        <v>0</v>
      </c>
      <c r="U85" s="24">
        <f>BRPL_EOD!U85-BRPL_ISGS_exbus!U85</f>
        <v>1.7945156898235837E-5</v>
      </c>
      <c r="V85" s="24">
        <f>BRPL_EOD!V85-BRPL_ISGS_exbus!V85</f>
        <v>3.7089111434811528E-3</v>
      </c>
      <c r="W85" s="24">
        <f>BRPL_EOD!W85-BRPL_ISGS_exbus!W85</f>
        <v>5.0964574753820102E-3</v>
      </c>
      <c r="X85" s="24">
        <f>BRPL_EOD!X85-BRPL_ISGS_exbus!X85</f>
        <v>-3.5496695823979962E-3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-2.1120892699286742E-3</v>
      </c>
      <c r="L86" s="24">
        <f>BRPL_EOD!L86-BRPL_ISGS_exbus!L86</f>
        <v>-1.0030855894704871E-4</v>
      </c>
      <c r="M86" s="24">
        <f>BRPL_EOD!M86-BRPL_ISGS_exbus!M86</f>
        <v>1.1089985322314533E-3</v>
      </c>
      <c r="N86" s="24">
        <f>BRPL_EOD!N86-BRPL_ISGS_exbus!N86</f>
        <v>-3.9254570398412625E-3</v>
      </c>
      <c r="O86" s="24">
        <f>BRPL_EOD!O86-BRPL_ISGS_exbus!O86</f>
        <v>-1.7167858042910211E-3</v>
      </c>
      <c r="P86" s="24">
        <f>BRPL_EOD!P86-BRPL_ISGS_exbus!P86</f>
        <v>-6.0979768403512935E-4</v>
      </c>
      <c r="Q86" s="24">
        <f>BRPL_EOD!Q86-BRPL_ISGS_exbus!Q86</f>
        <v>-3.3960963114765264E-4</v>
      </c>
      <c r="R86" s="24">
        <f>BRPL_EOD!R86-BRPL_ISGS_exbus!R86</f>
        <v>1.0062371412804083E-2</v>
      </c>
      <c r="S86" s="24">
        <f>BRPL_EOD!S86-BRPL_ISGS_exbus!S86</f>
        <v>-1.6993969298244593E-3</v>
      </c>
      <c r="T86" s="24">
        <f>BRPL_EOD!T86-BRPL_ISGS_exbus!T86</f>
        <v>0</v>
      </c>
      <c r="U86" s="24">
        <f>BRPL_EOD!U86-BRPL_ISGS_exbus!U86</f>
        <v>1.7945156898235837E-5</v>
      </c>
      <c r="V86" s="24">
        <f>BRPL_EOD!V86-BRPL_ISGS_exbus!V86</f>
        <v>3.7089111434811528E-3</v>
      </c>
      <c r="W86" s="24">
        <f>BRPL_EOD!W86-BRPL_ISGS_exbus!W86</f>
        <v>5.0964574753820102E-3</v>
      </c>
      <c r="X86" s="24">
        <f>BRPL_EOD!X86-BRPL_ISGS_exbus!X86</f>
        <v>-3.5496695823979962E-3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-2.1120892699286742E-3</v>
      </c>
      <c r="L87" s="24">
        <f>BRPL_EOD!L87-BRPL_ISGS_exbus!L87</f>
        <v>-1.0030855894704871E-4</v>
      </c>
      <c r="M87" s="24">
        <f>BRPL_EOD!M87-BRPL_ISGS_exbus!M87</f>
        <v>1.1089985322314533E-3</v>
      </c>
      <c r="N87" s="24">
        <f>BRPL_EOD!N87-BRPL_ISGS_exbus!N87</f>
        <v>-3.9254570398412625E-3</v>
      </c>
      <c r="O87" s="24">
        <f>BRPL_EOD!O87-BRPL_ISGS_exbus!O87</f>
        <v>-1.7167858042910211E-3</v>
      </c>
      <c r="P87" s="24">
        <f>BRPL_EOD!P87-BRPL_ISGS_exbus!P87</f>
        <v>-6.0979768403512935E-4</v>
      </c>
      <c r="Q87" s="24">
        <f>BRPL_EOD!Q87-BRPL_ISGS_exbus!Q87</f>
        <v>-3.3960963114765264E-4</v>
      </c>
      <c r="R87" s="24">
        <f>BRPL_EOD!R87-BRPL_ISGS_exbus!R87</f>
        <v>1.0062371412804083E-2</v>
      </c>
      <c r="S87" s="24">
        <f>BRPL_EOD!S87-BRPL_ISGS_exbus!S87</f>
        <v>-1.6993969298244593E-3</v>
      </c>
      <c r="T87" s="24">
        <f>BRPL_EOD!T87-BRPL_ISGS_exbus!T87</f>
        <v>0</v>
      </c>
      <c r="U87" s="24">
        <f>BRPL_EOD!U87-BRPL_ISGS_exbus!U87</f>
        <v>1.7945156898235837E-5</v>
      </c>
      <c r="V87" s="24">
        <f>BRPL_EOD!V87-BRPL_ISGS_exbus!V87</f>
        <v>3.7089111434811528E-3</v>
      </c>
      <c r="W87" s="24">
        <f>BRPL_EOD!W87-BRPL_ISGS_exbus!W87</f>
        <v>5.0964574753820102E-3</v>
      </c>
      <c r="X87" s="24">
        <f>BRPL_EOD!X87-BRPL_ISGS_exbus!X87</f>
        <v>-3.5496695823979962E-3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-2.1120892699286742E-3</v>
      </c>
      <c r="L88" s="24">
        <f>BRPL_EOD!L88-BRPL_ISGS_exbus!L88</f>
        <v>-1.0030855894704871E-4</v>
      </c>
      <c r="M88" s="24">
        <f>BRPL_EOD!M88-BRPL_ISGS_exbus!M88</f>
        <v>1.1089985322314533E-3</v>
      </c>
      <c r="N88" s="24">
        <f>BRPL_EOD!N88-BRPL_ISGS_exbus!N88</f>
        <v>-3.9254570398412625E-3</v>
      </c>
      <c r="O88" s="24">
        <f>BRPL_EOD!O88-BRPL_ISGS_exbus!O88</f>
        <v>-1.7167858042910211E-3</v>
      </c>
      <c r="P88" s="24">
        <f>BRPL_EOD!P88-BRPL_ISGS_exbus!P88</f>
        <v>-6.0979768403512935E-4</v>
      </c>
      <c r="Q88" s="24">
        <f>BRPL_EOD!Q88-BRPL_ISGS_exbus!Q88</f>
        <v>-3.3960963114765264E-4</v>
      </c>
      <c r="R88" s="24">
        <f>BRPL_EOD!R88-BRPL_ISGS_exbus!R88</f>
        <v>1.0062371412804083E-2</v>
      </c>
      <c r="S88" s="24">
        <f>BRPL_EOD!S88-BRPL_ISGS_exbus!S88</f>
        <v>-1.6993969298244593E-3</v>
      </c>
      <c r="T88" s="24">
        <f>BRPL_EOD!T88-BRPL_ISGS_exbus!T88</f>
        <v>0</v>
      </c>
      <c r="U88" s="24">
        <f>BRPL_EOD!U88-BRPL_ISGS_exbus!U88</f>
        <v>1.7945156898235837E-5</v>
      </c>
      <c r="V88" s="24">
        <f>BRPL_EOD!V88-BRPL_ISGS_exbus!V88</f>
        <v>3.7089111434811528E-3</v>
      </c>
      <c r="W88" s="24">
        <f>BRPL_EOD!W88-BRPL_ISGS_exbus!W88</f>
        <v>5.0964574753820102E-3</v>
      </c>
      <c r="X88" s="24">
        <f>BRPL_EOD!X88-BRPL_ISGS_exbus!X88</f>
        <v>-3.5496695823979962E-3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-2.1120892699286742E-3</v>
      </c>
      <c r="L89" s="24">
        <f>BRPL_EOD!L89-BRPL_ISGS_exbus!L89</f>
        <v>-1.0030855894704871E-4</v>
      </c>
      <c r="M89" s="24">
        <f>BRPL_EOD!M89-BRPL_ISGS_exbus!M89</f>
        <v>1.1089985322314533E-3</v>
      </c>
      <c r="N89" s="24">
        <f>BRPL_EOD!N89-BRPL_ISGS_exbus!N89</f>
        <v>-3.9254570398412625E-3</v>
      </c>
      <c r="O89" s="24">
        <f>BRPL_EOD!O89-BRPL_ISGS_exbus!O89</f>
        <v>-1.7167858042910211E-3</v>
      </c>
      <c r="P89" s="24">
        <f>BRPL_EOD!P89-BRPL_ISGS_exbus!P89</f>
        <v>-6.0979768403512935E-4</v>
      </c>
      <c r="Q89" s="24">
        <f>BRPL_EOD!Q89-BRPL_ISGS_exbus!Q89</f>
        <v>-3.3960963114765264E-4</v>
      </c>
      <c r="R89" s="24">
        <f>BRPL_EOD!R89-BRPL_ISGS_exbus!R89</f>
        <v>1.0062371412804083E-2</v>
      </c>
      <c r="S89" s="24">
        <f>BRPL_EOD!S89-BRPL_ISGS_exbus!S89</f>
        <v>-1.6993969298244593E-3</v>
      </c>
      <c r="T89" s="24">
        <f>BRPL_EOD!T89-BRPL_ISGS_exbus!T89</f>
        <v>0</v>
      </c>
      <c r="U89" s="24">
        <f>BRPL_EOD!U89-BRPL_ISGS_exbus!U89</f>
        <v>1.7945156898235837E-5</v>
      </c>
      <c r="V89" s="24">
        <f>BRPL_EOD!V89-BRPL_ISGS_exbus!V89</f>
        <v>3.6363701447061914E-3</v>
      </c>
      <c r="W89" s="24">
        <f>BRPL_EOD!W89-BRPL_ISGS_exbus!W89</f>
        <v>5.2759790334953038E-3</v>
      </c>
      <c r="X89" s="24">
        <f>BRPL_EOD!X89-BRPL_ISGS_exbus!X89</f>
        <v>-3.5496695823979962E-3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-2.1120892699286742E-3</v>
      </c>
      <c r="L90" s="24">
        <f>BRPL_EOD!L90-BRPL_ISGS_exbus!L90</f>
        <v>-1.0030855894704871E-4</v>
      </c>
      <c r="M90" s="24">
        <f>BRPL_EOD!M90-BRPL_ISGS_exbus!M90</f>
        <v>1.1089985322314533E-3</v>
      </c>
      <c r="N90" s="24">
        <f>BRPL_EOD!N90-BRPL_ISGS_exbus!N90</f>
        <v>-3.9254570398412625E-3</v>
      </c>
      <c r="O90" s="24">
        <f>BRPL_EOD!O90-BRPL_ISGS_exbus!O90</f>
        <v>-1.7167858042910211E-3</v>
      </c>
      <c r="P90" s="24">
        <f>BRPL_EOD!P90-BRPL_ISGS_exbus!P90</f>
        <v>-6.0979768403512935E-4</v>
      </c>
      <c r="Q90" s="24">
        <f>BRPL_EOD!Q90-BRPL_ISGS_exbus!Q90</f>
        <v>-3.3960963114765264E-4</v>
      </c>
      <c r="R90" s="24">
        <f>BRPL_EOD!R90-BRPL_ISGS_exbus!R90</f>
        <v>1.0062371412804083E-2</v>
      </c>
      <c r="S90" s="24">
        <f>BRPL_EOD!S90-BRPL_ISGS_exbus!S90</f>
        <v>-1.6993969298244593E-3</v>
      </c>
      <c r="T90" s="24">
        <f>BRPL_EOD!T90-BRPL_ISGS_exbus!T90</f>
        <v>0</v>
      </c>
      <c r="U90" s="24">
        <f>BRPL_EOD!U90-BRPL_ISGS_exbus!U90</f>
        <v>1.7945156898235837E-5</v>
      </c>
      <c r="V90" s="24">
        <f>BRPL_EOD!V90-BRPL_ISGS_exbus!V90</f>
        <v>3.6363701447061914E-3</v>
      </c>
      <c r="W90" s="24">
        <f>BRPL_EOD!W90-BRPL_ISGS_exbus!W90</f>
        <v>5.2759790334953038E-3</v>
      </c>
      <c r="X90" s="24">
        <f>BRPL_EOD!X90-BRPL_ISGS_exbus!X90</f>
        <v>-3.5496695823979962E-3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-2.1120892699286742E-3</v>
      </c>
      <c r="L91" s="24">
        <f>BRPL_EOD!L91-BRPL_ISGS_exbus!L91</f>
        <v>-1.0030855894704871E-4</v>
      </c>
      <c r="M91" s="24">
        <f>BRPL_EOD!M91-BRPL_ISGS_exbus!M91</f>
        <v>1.1089985322314533E-3</v>
      </c>
      <c r="N91" s="24">
        <f>BRPL_EOD!N91-BRPL_ISGS_exbus!N91</f>
        <v>-3.9254570398412625E-3</v>
      </c>
      <c r="O91" s="24">
        <f>BRPL_EOD!O91-BRPL_ISGS_exbus!O91</f>
        <v>-1.7167858042910211E-3</v>
      </c>
      <c r="P91" s="24">
        <f>BRPL_EOD!P91-BRPL_ISGS_exbus!P91</f>
        <v>-6.0979768403512935E-4</v>
      </c>
      <c r="Q91" s="24">
        <f>BRPL_EOD!Q91-BRPL_ISGS_exbus!Q91</f>
        <v>-7.5123905325451545E-3</v>
      </c>
      <c r="R91" s="24">
        <f>BRPL_EOD!R91-BRPL_ISGS_exbus!R91</f>
        <v>1.0062371412804083E-2</v>
      </c>
      <c r="S91" s="24">
        <f>BRPL_EOD!S91-BRPL_ISGS_exbus!S91</f>
        <v>-1.3930292633705932E-3</v>
      </c>
      <c r="T91" s="24">
        <f>BRPL_EOD!T91-BRPL_ISGS_exbus!T91</f>
        <v>0</v>
      </c>
      <c r="U91" s="24">
        <f>BRPL_EOD!U91-BRPL_ISGS_exbus!U91</f>
        <v>1.7945156898235837E-5</v>
      </c>
      <c r="V91" s="24">
        <f>BRPL_EOD!V91-BRPL_ISGS_exbus!V91</f>
        <v>5.0716999271669394E-3</v>
      </c>
      <c r="W91" s="24">
        <f>BRPL_EOD!W91-BRPL_ISGS_exbus!W91</f>
        <v>5.0964574753820102E-3</v>
      </c>
      <c r="X91" s="24">
        <f>BRPL_EOD!X91-BRPL_ISGS_exbus!X91</f>
        <v>-3.5496695823979962E-3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1.1136499419990287E-3</v>
      </c>
      <c r="L92" s="24">
        <f>BRPL_EOD!L92-BRPL_ISGS_exbus!L92</f>
        <v>-1.0030855894704871E-4</v>
      </c>
      <c r="M92" s="24">
        <f>BRPL_EOD!M92-BRPL_ISGS_exbus!M92</f>
        <v>1.1089985322314533E-3</v>
      </c>
      <c r="N92" s="24">
        <f>BRPL_EOD!N92-BRPL_ISGS_exbus!N92</f>
        <v>-3.9254570398412625E-3</v>
      </c>
      <c r="O92" s="24">
        <f>BRPL_EOD!O92-BRPL_ISGS_exbus!O92</f>
        <v>-1.7167858042910211E-3</v>
      </c>
      <c r="P92" s="24">
        <f>BRPL_EOD!P92-BRPL_ISGS_exbus!P92</f>
        <v>-6.0979768403512935E-4</v>
      </c>
      <c r="Q92" s="24">
        <f>BRPL_EOD!Q92-BRPL_ISGS_exbus!Q92</f>
        <v>-7.5123905325451545E-3</v>
      </c>
      <c r="R92" s="24">
        <f>BRPL_EOD!R92-BRPL_ISGS_exbus!R92</f>
        <v>-6.0494267516020273E-4</v>
      </c>
      <c r="S92" s="24">
        <f>BRPL_EOD!S92-BRPL_ISGS_exbus!S92</f>
        <v>-1.3930292633705932E-3</v>
      </c>
      <c r="T92" s="24">
        <f>BRPL_EOD!T92-BRPL_ISGS_exbus!T92</f>
        <v>0</v>
      </c>
      <c r="U92" s="24">
        <f>BRPL_EOD!U92-BRPL_ISGS_exbus!U92</f>
        <v>1.7945156898235837E-5</v>
      </c>
      <c r="V92" s="24">
        <f>BRPL_EOD!V92-BRPL_ISGS_exbus!V92</f>
        <v>3.6363701447061914E-3</v>
      </c>
      <c r="W92" s="24">
        <f>BRPL_EOD!W92-BRPL_ISGS_exbus!W92</f>
        <v>5.2759790334953038E-3</v>
      </c>
      <c r="X92" s="24">
        <f>BRPL_EOD!X92-BRPL_ISGS_exbus!X92</f>
        <v>-3.5496695823979962E-3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1.1136499419990287E-3</v>
      </c>
      <c r="L93" s="24">
        <f>BRPL_EOD!L93-BRPL_ISGS_exbus!L93</f>
        <v>-1.0030855894704871E-4</v>
      </c>
      <c r="M93" s="24">
        <f>BRPL_EOD!M93-BRPL_ISGS_exbus!M93</f>
        <v>1.1089985322314533E-3</v>
      </c>
      <c r="N93" s="24">
        <f>BRPL_EOD!N93-BRPL_ISGS_exbus!N93</f>
        <v>-3.9254570398412625E-3</v>
      </c>
      <c r="O93" s="24">
        <f>BRPL_EOD!O93-BRPL_ISGS_exbus!O93</f>
        <v>-1.7167858042910211E-3</v>
      </c>
      <c r="P93" s="24">
        <f>BRPL_EOD!P93-BRPL_ISGS_exbus!P93</f>
        <v>-6.0979768403512935E-4</v>
      </c>
      <c r="Q93" s="24">
        <f>BRPL_EOD!Q93-BRPL_ISGS_exbus!Q93</f>
        <v>-7.5123905325451545E-3</v>
      </c>
      <c r="R93" s="24">
        <f>BRPL_EOD!R93-BRPL_ISGS_exbus!R93</f>
        <v>-6.0494267516020273E-4</v>
      </c>
      <c r="S93" s="24">
        <f>BRPL_EOD!S93-BRPL_ISGS_exbus!S93</f>
        <v>-1.3930292633705932E-3</v>
      </c>
      <c r="T93" s="24">
        <f>BRPL_EOD!T93-BRPL_ISGS_exbus!T93</f>
        <v>0</v>
      </c>
      <c r="U93" s="24">
        <f>BRPL_EOD!U93-BRPL_ISGS_exbus!U93</f>
        <v>1.7945156898235837E-5</v>
      </c>
      <c r="V93" s="24">
        <f>BRPL_EOD!V93-BRPL_ISGS_exbus!V93</f>
        <v>3.6363701447061914E-3</v>
      </c>
      <c r="W93" s="24">
        <f>BRPL_EOD!W93-BRPL_ISGS_exbus!W93</f>
        <v>5.2759790334953038E-3</v>
      </c>
      <c r="X93" s="24">
        <f>BRPL_EOD!X93-BRPL_ISGS_exbus!X93</f>
        <v>-3.5496695823979962E-3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1.8827543076440634E-3</v>
      </c>
      <c r="L94" s="24">
        <f>BRPL_EOD!L94-BRPL_ISGS_exbus!L94</f>
        <v>-1.0030855894704871E-4</v>
      </c>
      <c r="M94" s="24">
        <f>BRPL_EOD!M94-BRPL_ISGS_exbus!M94</f>
        <v>1.1089985322314533E-3</v>
      </c>
      <c r="N94" s="24">
        <f>BRPL_EOD!N94-BRPL_ISGS_exbus!N94</f>
        <v>-3.9254570398412625E-3</v>
      </c>
      <c r="O94" s="24">
        <f>BRPL_EOD!O94-BRPL_ISGS_exbus!O94</f>
        <v>-1.7167858042910211E-3</v>
      </c>
      <c r="P94" s="24">
        <f>BRPL_EOD!P94-BRPL_ISGS_exbus!P94</f>
        <v>-6.0979768403512935E-4</v>
      </c>
      <c r="Q94" s="24">
        <f>BRPL_EOD!Q94-BRPL_ISGS_exbus!Q94</f>
        <v>-7.5123905325451545E-3</v>
      </c>
      <c r="R94" s="24">
        <f>BRPL_EOD!R94-BRPL_ISGS_exbus!R94</f>
        <v>-6.0494267516020273E-4</v>
      </c>
      <c r="S94" s="24">
        <f>BRPL_EOD!S94-BRPL_ISGS_exbus!S94</f>
        <v>-1.3930292633705932E-3</v>
      </c>
      <c r="T94" s="24">
        <f>BRPL_EOD!T94-BRPL_ISGS_exbus!T94</f>
        <v>0</v>
      </c>
      <c r="U94" s="24">
        <f>BRPL_EOD!U94-BRPL_ISGS_exbus!U94</f>
        <v>1.7945156898235837E-5</v>
      </c>
      <c r="V94" s="24">
        <f>BRPL_EOD!V94-BRPL_ISGS_exbus!V94</f>
        <v>3.6363701447061914E-3</v>
      </c>
      <c r="W94" s="24">
        <f>BRPL_EOD!W94-BRPL_ISGS_exbus!W94</f>
        <v>5.2759790334953038E-3</v>
      </c>
      <c r="X94" s="24">
        <f>BRPL_EOD!X94-BRPL_ISGS_exbus!X94</f>
        <v>-3.5496695823979962E-3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1.0398190597697976E-3</v>
      </c>
      <c r="L95" s="24">
        <f>BRPL_EOD!L95-BRPL_ISGS_exbus!L95</f>
        <v>-3.0758576911260604E-5</v>
      </c>
      <c r="M95" s="24">
        <f>BRPL_EOD!M95-BRPL_ISGS_exbus!M95</f>
        <v>1.1089985322314533E-3</v>
      </c>
      <c r="N95" s="24">
        <f>BRPL_EOD!N95-BRPL_ISGS_exbus!N95</f>
        <v>-3.9254570398412625E-3</v>
      </c>
      <c r="O95" s="24">
        <f>BRPL_EOD!O95-BRPL_ISGS_exbus!O95</f>
        <v>-1.7167858042910211E-3</v>
      </c>
      <c r="P95" s="24">
        <f>BRPL_EOD!P95-BRPL_ISGS_exbus!P95</f>
        <v>-6.0979768403512935E-4</v>
      </c>
      <c r="Q95" s="24">
        <f>BRPL_EOD!Q95-BRPL_ISGS_exbus!Q95</f>
        <v>4.752444444444226E-3</v>
      </c>
      <c r="R95" s="24">
        <f>BRPL_EOD!R95-BRPL_ISGS_exbus!R95</f>
        <v>-6.0494267516020273E-4</v>
      </c>
      <c r="S95" s="24">
        <f>BRPL_EOD!S95-BRPL_ISGS_exbus!S95</f>
        <v>-1.4005194805202237E-3</v>
      </c>
      <c r="T95" s="24">
        <f>BRPL_EOD!T95-BRPL_ISGS_exbus!T95</f>
        <v>0</v>
      </c>
      <c r="U95" s="24">
        <f>BRPL_EOD!U95-BRPL_ISGS_exbus!U95</f>
        <v>1.7945156898235837E-5</v>
      </c>
      <c r="V95" s="24">
        <f>BRPL_EOD!V95-BRPL_ISGS_exbus!V95</f>
        <v>3.6363701447061914E-3</v>
      </c>
      <c r="W95" s="24">
        <f>BRPL_EOD!W95-BRPL_ISGS_exbus!W95</f>
        <v>5.2759790334953038E-3</v>
      </c>
      <c r="X95" s="24">
        <f>BRPL_EOD!X95-BRPL_ISGS_exbus!X95</f>
        <v>-3.5496695823979962E-3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1.0398190597697976E-3</v>
      </c>
      <c r="L96" s="24">
        <f>BRPL_EOD!L96-BRPL_ISGS_exbus!L96</f>
        <v>-3.0758576911260604E-5</v>
      </c>
      <c r="M96" s="24">
        <f>BRPL_EOD!M96-BRPL_ISGS_exbus!M96</f>
        <v>1.1089985322314533E-3</v>
      </c>
      <c r="N96" s="24">
        <f>BRPL_EOD!N96-BRPL_ISGS_exbus!N96</f>
        <v>-3.9254570398412625E-3</v>
      </c>
      <c r="O96" s="24">
        <f>BRPL_EOD!O96-BRPL_ISGS_exbus!O96</f>
        <v>-1.7167858042910211E-3</v>
      </c>
      <c r="P96" s="24">
        <f>BRPL_EOD!P96-BRPL_ISGS_exbus!P96</f>
        <v>-6.0979768403512935E-4</v>
      </c>
      <c r="Q96" s="24">
        <f>BRPL_EOD!Q96-BRPL_ISGS_exbus!Q96</f>
        <v>4.752444444444226E-3</v>
      </c>
      <c r="R96" s="24">
        <f>BRPL_EOD!R96-BRPL_ISGS_exbus!R96</f>
        <v>-6.0494267516020273E-4</v>
      </c>
      <c r="S96" s="24">
        <f>BRPL_EOD!S96-BRPL_ISGS_exbus!S96</f>
        <v>-1.4005194805202237E-3</v>
      </c>
      <c r="T96" s="24">
        <f>BRPL_EOD!T96-BRPL_ISGS_exbus!T96</f>
        <v>0</v>
      </c>
      <c r="U96" s="24">
        <f>BRPL_EOD!U96-BRPL_ISGS_exbus!U96</f>
        <v>1.7945156898235837E-5</v>
      </c>
      <c r="V96" s="24">
        <f>BRPL_EOD!V96-BRPL_ISGS_exbus!V96</f>
        <v>3.6363701447061914E-3</v>
      </c>
      <c r="W96" s="24">
        <f>BRPL_EOD!W96-BRPL_ISGS_exbus!W96</f>
        <v>5.2759790334953038E-3</v>
      </c>
      <c r="X96" s="24">
        <f>BRPL_EOD!X96-BRPL_ISGS_exbus!X96</f>
        <v>-3.5496695823979962E-3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1.0398190597697976E-3</v>
      </c>
      <c r="L97" s="24">
        <f>BRPL_EOD!L97-BRPL_ISGS_exbus!L97</f>
        <v>-3.0758576911260604E-5</v>
      </c>
      <c r="M97" s="24">
        <f>BRPL_EOD!M97-BRPL_ISGS_exbus!M97</f>
        <v>1.1089985322314533E-3</v>
      </c>
      <c r="N97" s="24">
        <f>BRPL_EOD!N97-BRPL_ISGS_exbus!N97</f>
        <v>-3.9254570398412625E-3</v>
      </c>
      <c r="O97" s="24">
        <f>BRPL_EOD!O97-BRPL_ISGS_exbus!O97</f>
        <v>-1.7167858042910211E-3</v>
      </c>
      <c r="P97" s="24">
        <f>BRPL_EOD!P97-BRPL_ISGS_exbus!P97</f>
        <v>-6.0979768403512935E-4</v>
      </c>
      <c r="Q97" s="24">
        <f>BRPL_EOD!Q97-BRPL_ISGS_exbus!Q97</f>
        <v>4.752444444444226E-3</v>
      </c>
      <c r="R97" s="24">
        <f>BRPL_EOD!R97-BRPL_ISGS_exbus!R97</f>
        <v>5.1136653894445772E-5</v>
      </c>
      <c r="S97" s="24">
        <f>BRPL_EOD!S97-BRPL_ISGS_exbus!S97</f>
        <v>-1.4005194805202237E-3</v>
      </c>
      <c r="T97" s="24">
        <f>BRPL_EOD!T97-BRPL_ISGS_exbus!T97</f>
        <v>0</v>
      </c>
      <c r="U97" s="24">
        <f>BRPL_EOD!U97-BRPL_ISGS_exbus!U97</f>
        <v>1.7945156898235837E-5</v>
      </c>
      <c r="V97" s="24">
        <f>BRPL_EOD!V97-BRPL_ISGS_exbus!V97</f>
        <v>3.6363701447061914E-3</v>
      </c>
      <c r="W97" s="24">
        <f>BRPL_EOD!W97-BRPL_ISGS_exbus!W97</f>
        <v>5.2759790334953038E-3</v>
      </c>
      <c r="X97" s="24">
        <f>BRPL_EOD!X97-BRPL_ISGS_exbus!X97</f>
        <v>-3.5496695823979962E-3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1.0398190597697976E-3</v>
      </c>
      <c r="L98" s="24">
        <f>BRPL_EOD!L98-BRPL_ISGS_exbus!L98</f>
        <v>-3.0758576911260604E-5</v>
      </c>
      <c r="M98" s="24">
        <f>BRPL_EOD!M98-BRPL_ISGS_exbus!M98</f>
        <v>1.1089985322314533E-3</v>
      </c>
      <c r="N98" s="24">
        <f>BRPL_EOD!N98-BRPL_ISGS_exbus!N98</f>
        <v>-3.9254570398412625E-3</v>
      </c>
      <c r="O98" s="24">
        <f>BRPL_EOD!O98-BRPL_ISGS_exbus!O98</f>
        <v>-1.7167858042910211E-3</v>
      </c>
      <c r="P98" s="24">
        <f>BRPL_EOD!P98-BRPL_ISGS_exbus!P98</f>
        <v>-6.0979768403512935E-4</v>
      </c>
      <c r="Q98" s="24">
        <f>BRPL_EOD!Q98-BRPL_ISGS_exbus!Q98</f>
        <v>5.0802968944099192E-3</v>
      </c>
      <c r="R98" s="24">
        <f>BRPL_EOD!R98-BRPL_ISGS_exbus!R98</f>
        <v>5.3674249381785444E-4</v>
      </c>
      <c r="S98" s="24">
        <f>BRPL_EOD!S98-BRPL_ISGS_exbus!S98</f>
        <v>-1.5405190424377935E-3</v>
      </c>
      <c r="T98" s="24">
        <f>BRPL_EOD!T98-BRPL_ISGS_exbus!T98</f>
        <v>0</v>
      </c>
      <c r="U98" s="24">
        <f>BRPL_EOD!U98-BRPL_ISGS_exbus!U98</f>
        <v>1.7945156898235837E-5</v>
      </c>
      <c r="V98" s="24">
        <f>BRPL_EOD!V98-BRPL_ISGS_exbus!V98</f>
        <v>3.6363701447061914E-3</v>
      </c>
      <c r="W98" s="24">
        <f>BRPL_EOD!W98-BRPL_ISGS_exbus!W98</f>
        <v>5.2759790334953038E-3</v>
      </c>
      <c r="X98" s="24">
        <f>BRPL_EOD!X98-BRPL_ISGS_exbus!X98</f>
        <v>-3.5496695823979962E-3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-2.2569283304463283E-6</v>
      </c>
      <c r="L99" s="24">
        <f>BRPL_EOD!L99-BRPL_ISGS_exbus!L99</f>
        <v>-1.2822580958138374E-7</v>
      </c>
      <c r="M99" s="24">
        <f>BRPL_EOD!M99-BRPL_ISGS_exbus!M99</f>
        <v>2.1222037134283056E-5</v>
      </c>
      <c r="N99" s="24">
        <f>BRPL_EOD!N99-BRPL_ISGS_exbus!N99</f>
        <v>-4.4344217839942246E-6</v>
      </c>
      <c r="O99" s="24">
        <f>BRPL_EOD!O99-BRPL_ISGS_exbus!O99</f>
        <v>-2.7913646092336819E-5</v>
      </c>
      <c r="P99" s="24">
        <f>BRPL_EOD!P99-BRPL_ISGS_exbus!P99</f>
        <v>-1.2319833361362775E-5</v>
      </c>
      <c r="Q99" s="24">
        <f>BRPL_EOD!Q99-BRPL_ISGS_exbus!Q99</f>
        <v>-1.4671165775706485E-5</v>
      </c>
      <c r="R99" s="24">
        <f>BRPL_EOD!R99-BRPL_ISGS_exbus!R99</f>
        <v>9.8809752791417793E-5</v>
      </c>
      <c r="S99" s="24">
        <f>BRPL_EOD!S99-BRPL_ISGS_exbus!S99</f>
        <v>-1.9478159311692167E-5</v>
      </c>
      <c r="T99" s="24">
        <f>BRPL_EOD!T99-BRPL_ISGS_exbus!T99</f>
        <v>0</v>
      </c>
      <c r="U99" s="24">
        <f>BRPL_EOD!U99-BRPL_ISGS_exbus!U99</f>
        <v>4.3068376665011954E-7</v>
      </c>
      <c r="V99" s="24">
        <f>BRPL_EOD!V99-BRPL_ISGS_exbus!V99</f>
        <v>-1.454623375038433E-5</v>
      </c>
      <c r="W99" s="24">
        <f>BRPL_EOD!W99-BRPL_ISGS_exbus!W99</f>
        <v>8.4947539952473505E-5</v>
      </c>
      <c r="X99" s="24">
        <f>BRPL_EOD!X99-BRPL_ISGS_exbus!X99</f>
        <v>-5.0331643626888578E-5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84.02</v>
      </c>
      <c r="C27" s="197">
        <f>PPCL_NG!P27+PPCL_Spot!P27+GT_NG!P27+GT_Spot!P27+Bawana_NG!P27+Bawana_RLNG!P27+Bawana_Spot!P27</f>
        <v>84.019999999999982</v>
      </c>
      <c r="D27" s="198">
        <f t="shared" si="0"/>
        <v>0</v>
      </c>
      <c r="E27" s="197">
        <f>PPCL_NG!J27+PPCL_Spot!J27+GT_NG!J27+GT_Spot!J27+Bawana_NG!J27+Bawana_RLNG!J27+Bawana_Spot!J27</f>
        <v>47.01</v>
      </c>
      <c r="F27" s="197">
        <f>PPCL_NG!Q27+PPCL_Spot!Q27+GT_NG!Q27+GT_Spot!Q27+Bawana_NG!Q27+Bawana_RLNG!Q27+Bawana_Spot!Q27</f>
        <v>47.009999999999991</v>
      </c>
      <c r="G27" s="198">
        <f t="shared" si="1"/>
        <v>0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4.9999999999999991</v>
      </c>
      <c r="J27" s="198">
        <f t="shared" si="2"/>
        <v>0</v>
      </c>
      <c r="K27" s="197">
        <f>PPCL_NG!L27+PPCL_Spot!L27+GT_NG!L27+GT_Spot!L27+Bawana_NG!L27+Bawana_RLNG!L27+Bawana_Spot!L27</f>
        <v>19.05</v>
      </c>
      <c r="L27" s="197">
        <f>PPCL_NG!S27+PPCL_Spot!S27+GT_NG!S27+GT_Spot!S27+Bawana_NG!S27+Bawana_RLNG!S27+Bawana_Spot!S27</f>
        <v>19.049999999999997</v>
      </c>
      <c r="M27" s="198">
        <f t="shared" si="3"/>
        <v>0</v>
      </c>
      <c r="N27" s="197">
        <f>PPCL_NG!M27+PPCL_Spot!M27+GT_NG!M27+GT_Spot!M27+Bawana_NG!M27+Bawana_RLNG!M27+Bawana_Spot!M27</f>
        <v>56.81</v>
      </c>
      <c r="O27" s="197">
        <f>PPCL_NG!T27+PPCL_Spot!T27+GT_NG!T27+GT_Spot!T27+Bawana_NG!T27+Bawana_RLNG!T27+Bawana_Spot!T27</f>
        <v>56.809999999999995</v>
      </c>
      <c r="P27" s="198">
        <f t="shared" si="4"/>
        <v>0</v>
      </c>
      <c r="Q27" s="198">
        <f t="shared" si="5"/>
        <v>0</v>
      </c>
    </row>
    <row r="28" spans="1:17">
      <c r="A28" s="33" t="s">
        <v>70</v>
      </c>
      <c r="B28" s="197">
        <f>PPCL_NG!I28+PPCL_Spot!I28+GT_NG!I28+GT_Spot!I28+Bawana_NG!I28+Bawana_RLNG!I28+Bawana_Spot!I28</f>
        <v>84.02</v>
      </c>
      <c r="C28" s="197">
        <f>PPCL_NG!P28+PPCL_Spot!P28+GT_NG!P28+GT_Spot!P28+Bawana_NG!P28+Bawana_RLNG!P28+Bawana_Spot!P28</f>
        <v>84.019999999999982</v>
      </c>
      <c r="D28" s="198">
        <f t="shared" si="0"/>
        <v>0</v>
      </c>
      <c r="E28" s="197">
        <f>PPCL_NG!J28+PPCL_Spot!J28+GT_NG!J28+GT_Spot!J28+Bawana_NG!J28+Bawana_RLNG!J28+Bawana_Spot!J28</f>
        <v>47.01</v>
      </c>
      <c r="F28" s="197">
        <f>PPCL_NG!Q28+PPCL_Spot!Q28+GT_NG!Q28+GT_Spot!Q28+Bawana_NG!Q28+Bawana_RLNG!Q28+Bawana_Spot!Q28</f>
        <v>47.009999999999991</v>
      </c>
      <c r="G28" s="198">
        <f t="shared" si="1"/>
        <v>0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4.9999999999999991</v>
      </c>
      <c r="J28" s="198">
        <f t="shared" si="2"/>
        <v>0</v>
      </c>
      <c r="K28" s="197">
        <f>PPCL_NG!L28+PPCL_Spot!L28+GT_NG!L28+GT_Spot!L28+Bawana_NG!L28+Bawana_RLNG!L28+Bawana_Spot!L28</f>
        <v>19.05</v>
      </c>
      <c r="L28" s="197">
        <f>PPCL_NG!S28+PPCL_Spot!S28+GT_NG!S28+GT_Spot!S28+Bawana_NG!S28+Bawana_RLNG!S28+Bawana_Spot!S28</f>
        <v>19.049999999999997</v>
      </c>
      <c r="M28" s="198">
        <f t="shared" si="3"/>
        <v>0</v>
      </c>
      <c r="N28" s="197">
        <f>PPCL_NG!M28+PPCL_Spot!M28+GT_NG!M28+GT_Spot!M28+Bawana_NG!M28+Bawana_RLNG!M28+Bawana_Spot!M28</f>
        <v>56.81</v>
      </c>
      <c r="O28" s="197">
        <f>PPCL_NG!T28+PPCL_Spot!T28+GT_NG!T28+GT_Spot!T28+Bawana_NG!T28+Bawana_RLNG!T28+Bawana_Spot!T28</f>
        <v>56.809999999999995</v>
      </c>
      <c r="P28" s="198">
        <f t="shared" si="4"/>
        <v>0</v>
      </c>
      <c r="Q28" s="198">
        <f t="shared" si="5"/>
        <v>0</v>
      </c>
    </row>
    <row r="29" spans="1:17">
      <c r="A29" s="33" t="s">
        <v>71</v>
      </c>
      <c r="B29" s="197">
        <f>PPCL_NG!I29+PPCL_Spot!I29+GT_NG!I29+GT_Spot!I29+Bawana_NG!I29+Bawana_RLNG!I29+Bawana_Spot!I29</f>
        <v>84.02</v>
      </c>
      <c r="C29" s="197">
        <f>PPCL_NG!P29+PPCL_Spot!P29+GT_NG!P29+GT_Spot!P29+Bawana_NG!P29+Bawana_RLNG!P29+Bawana_Spot!P29</f>
        <v>84.019999999999982</v>
      </c>
      <c r="D29" s="198">
        <f t="shared" si="0"/>
        <v>0</v>
      </c>
      <c r="E29" s="197">
        <f>PPCL_NG!J29+PPCL_Spot!J29+GT_NG!J29+GT_Spot!J29+Bawana_NG!J29+Bawana_RLNG!J29+Bawana_Spot!J29</f>
        <v>47.01</v>
      </c>
      <c r="F29" s="197">
        <f>PPCL_NG!Q29+PPCL_Spot!Q29+GT_NG!Q29+GT_Spot!Q29+Bawana_NG!Q29+Bawana_RLNG!Q29+Bawana_Spot!Q29</f>
        <v>47.009999999999991</v>
      </c>
      <c r="G29" s="198">
        <f t="shared" si="1"/>
        <v>0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4.9999999999999991</v>
      </c>
      <c r="J29" s="198">
        <f t="shared" si="2"/>
        <v>0</v>
      </c>
      <c r="K29" s="197">
        <f>PPCL_NG!L29+PPCL_Spot!L29+GT_NG!L29+GT_Spot!L29+Bawana_NG!L29+Bawana_RLNG!L29+Bawana_Spot!L29</f>
        <v>19.05</v>
      </c>
      <c r="L29" s="197">
        <f>PPCL_NG!S29+PPCL_Spot!S29+GT_NG!S29+GT_Spot!S29+Bawana_NG!S29+Bawana_RLNG!S29+Bawana_Spot!S29</f>
        <v>19.049999999999997</v>
      </c>
      <c r="M29" s="198">
        <f t="shared" si="3"/>
        <v>0</v>
      </c>
      <c r="N29" s="197">
        <f>PPCL_NG!M29+PPCL_Spot!M29+GT_NG!M29+GT_Spot!M29+Bawana_NG!M29+Bawana_RLNG!M29+Bawana_Spot!M29</f>
        <v>56.81</v>
      </c>
      <c r="O29" s="197">
        <f>PPCL_NG!T29+PPCL_Spot!T29+GT_NG!T29+GT_Spot!T29+Bawana_NG!T29+Bawana_RLNG!T29+Bawana_Spot!T29</f>
        <v>56.809999999999995</v>
      </c>
      <c r="P29" s="198">
        <f t="shared" si="4"/>
        <v>0</v>
      </c>
      <c r="Q29" s="198">
        <f t="shared" si="5"/>
        <v>0</v>
      </c>
    </row>
    <row r="30" spans="1:17">
      <c r="A30" s="33" t="s">
        <v>72</v>
      </c>
      <c r="B30" s="197">
        <f>PPCL_NG!I30+PPCL_Spot!I30+GT_NG!I30+GT_Spot!I30+Bawana_NG!I30+Bawana_RLNG!I30+Bawana_Spot!I30</f>
        <v>99.61</v>
      </c>
      <c r="C30" s="197">
        <f>PPCL_NG!P30+PPCL_Spot!P30+GT_NG!P30+GT_Spot!P30+Bawana_NG!P30+Bawana_RLNG!P30+Bawana_Spot!P30</f>
        <v>99.61</v>
      </c>
      <c r="D30" s="198">
        <f t="shared" si="0"/>
        <v>0</v>
      </c>
      <c r="E30" s="197">
        <f>PPCL_NG!J30+PPCL_Spot!J30+GT_NG!J30+GT_Spot!J30+Bawana_NG!J30+Bawana_RLNG!J30+Bawana_Spot!J30</f>
        <v>45</v>
      </c>
      <c r="F30" s="197">
        <f>PPCL_NG!Q30+PPCL_Spot!Q30+GT_NG!Q30+GT_Spot!Q30+Bawana_NG!Q30+Bawana_RLNG!Q30+Bawana_Spot!Q30</f>
        <v>45</v>
      </c>
      <c r="G30" s="198">
        <f t="shared" si="1"/>
        <v>0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</v>
      </c>
      <c r="J30" s="198">
        <f t="shared" si="2"/>
        <v>0</v>
      </c>
      <c r="K30" s="197">
        <f>PPCL_NG!L30+PPCL_Spot!L30+GT_NG!L30+GT_Spot!L30+Bawana_NG!L30+Bawana_RLNG!L30+Bawana_Spot!L30</f>
        <v>19</v>
      </c>
      <c r="L30" s="197">
        <f>PPCL_NG!S30+PPCL_Spot!S30+GT_NG!S30+GT_Spot!S30+Bawana_NG!S30+Bawana_RLNG!S30+Bawana_Spot!S30</f>
        <v>19</v>
      </c>
      <c r="M30" s="198">
        <f t="shared" si="3"/>
        <v>0</v>
      </c>
      <c r="N30" s="197">
        <f>PPCL_NG!M30+PPCL_Spot!M30+GT_NG!M30+GT_Spot!M30+Bawana_NG!M30+Bawana_RLNG!M30+Bawana_Spot!M30</f>
        <v>50</v>
      </c>
      <c r="O30" s="197">
        <f>PPCL_NG!T30+PPCL_Spot!T30+GT_NG!T30+GT_Spot!T30+Bawana_NG!T30+Bawana_RLNG!T30+Bawana_Spot!T30</f>
        <v>50</v>
      </c>
      <c r="P30" s="198">
        <f t="shared" si="4"/>
        <v>0</v>
      </c>
      <c r="Q30" s="198">
        <f t="shared" si="5"/>
        <v>0</v>
      </c>
    </row>
    <row r="31" spans="1:17">
      <c r="A31" s="33" t="s">
        <v>73</v>
      </c>
      <c r="B31" s="197">
        <f>PPCL_NG!I31+PPCL_Spot!I31+GT_NG!I31+GT_Spot!I31+Bawana_NG!I31+Bawana_RLNG!I31+Bawana_Spot!I31</f>
        <v>99.61</v>
      </c>
      <c r="C31" s="197">
        <f>PPCL_NG!P31+PPCL_Spot!P31+GT_NG!P31+GT_Spot!P31+Bawana_NG!P31+Bawana_RLNG!P31+Bawana_Spot!P31</f>
        <v>99.61</v>
      </c>
      <c r="D31" s="198">
        <f t="shared" si="0"/>
        <v>0</v>
      </c>
      <c r="E31" s="197">
        <f>PPCL_NG!J31+PPCL_Spot!J31+GT_NG!J31+GT_Spot!J31+Bawana_NG!J31+Bawana_RLNG!J31+Bawana_Spot!J31</f>
        <v>45</v>
      </c>
      <c r="F31" s="197">
        <f>PPCL_NG!Q31+PPCL_Spot!Q31+GT_NG!Q31+GT_Spot!Q31+Bawana_NG!Q31+Bawana_RLNG!Q31+Bawana_Spot!Q31</f>
        <v>45</v>
      </c>
      <c r="G31" s="198">
        <f t="shared" si="1"/>
        <v>0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</v>
      </c>
      <c r="J31" s="198">
        <f t="shared" si="2"/>
        <v>0</v>
      </c>
      <c r="K31" s="197">
        <f>PPCL_NG!L31+PPCL_Spot!L31+GT_NG!L31+GT_Spot!L31+Bawana_NG!L31+Bawana_RLNG!L31+Bawana_Spot!L31</f>
        <v>19</v>
      </c>
      <c r="L31" s="197">
        <f>PPCL_NG!S31+PPCL_Spot!S31+GT_NG!S31+GT_Spot!S31+Bawana_NG!S31+Bawana_RLNG!S31+Bawana_Spot!S31</f>
        <v>19</v>
      </c>
      <c r="M31" s="198">
        <f t="shared" si="3"/>
        <v>0</v>
      </c>
      <c r="N31" s="197">
        <f>PPCL_NG!M31+PPCL_Spot!M31+GT_NG!M31+GT_Spot!M31+Bawana_NG!M31+Bawana_RLNG!M31+Bawana_Spot!M31</f>
        <v>50</v>
      </c>
      <c r="O31" s="197">
        <f>PPCL_NG!T31+PPCL_Spot!T31+GT_NG!T31+GT_Spot!T31+Bawana_NG!T31+Bawana_RLNG!T31+Bawana_Spot!T31</f>
        <v>50</v>
      </c>
      <c r="P31" s="198">
        <f t="shared" si="4"/>
        <v>0</v>
      </c>
      <c r="Q31" s="198">
        <f t="shared" si="5"/>
        <v>0</v>
      </c>
    </row>
    <row r="32" spans="1:17">
      <c r="A32" s="33" t="s">
        <v>74</v>
      </c>
      <c r="B32" s="197">
        <f>PPCL_NG!I32+PPCL_Spot!I32+GT_NG!I32+GT_Spot!I32+Bawana_NG!I32+Bawana_RLNG!I32+Bawana_Spot!I32</f>
        <v>99.61</v>
      </c>
      <c r="C32" s="197">
        <f>PPCL_NG!P32+PPCL_Spot!P32+GT_NG!P32+GT_Spot!P32+Bawana_NG!P32+Bawana_RLNG!P32+Bawana_Spot!P32</f>
        <v>99.61</v>
      </c>
      <c r="D32" s="198">
        <f t="shared" si="0"/>
        <v>0</v>
      </c>
      <c r="E32" s="197">
        <f>PPCL_NG!J32+PPCL_Spot!J32+GT_NG!J32+GT_Spot!J32+Bawana_NG!J32+Bawana_RLNG!J32+Bawana_Spot!J32</f>
        <v>45</v>
      </c>
      <c r="F32" s="197">
        <f>PPCL_NG!Q32+PPCL_Spot!Q32+GT_NG!Q32+GT_Spot!Q32+Bawana_NG!Q32+Bawana_RLNG!Q32+Bawana_Spot!Q32</f>
        <v>45</v>
      </c>
      <c r="G32" s="198">
        <f t="shared" si="1"/>
        <v>0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</v>
      </c>
      <c r="J32" s="198">
        <f t="shared" si="2"/>
        <v>0</v>
      </c>
      <c r="K32" s="197">
        <f>PPCL_NG!L32+PPCL_Spot!L32+GT_NG!L32+GT_Spot!L32+Bawana_NG!L32+Bawana_RLNG!L32+Bawana_Spot!L32</f>
        <v>19</v>
      </c>
      <c r="L32" s="197">
        <f>PPCL_NG!S32+PPCL_Spot!S32+GT_NG!S32+GT_Spot!S32+Bawana_NG!S32+Bawana_RLNG!S32+Bawana_Spot!S32</f>
        <v>19</v>
      </c>
      <c r="M32" s="198">
        <f t="shared" si="3"/>
        <v>0</v>
      </c>
      <c r="N32" s="197">
        <f>PPCL_NG!M32+PPCL_Spot!M32+GT_NG!M32+GT_Spot!M32+Bawana_NG!M32+Bawana_RLNG!M32+Bawana_Spot!M32</f>
        <v>50</v>
      </c>
      <c r="O32" s="197">
        <f>PPCL_NG!T32+PPCL_Spot!T32+GT_NG!T32+GT_Spot!T32+Bawana_NG!T32+Bawana_RLNG!T32+Bawana_Spot!T32</f>
        <v>50</v>
      </c>
      <c r="P32" s="198">
        <f t="shared" si="4"/>
        <v>0</v>
      </c>
      <c r="Q32" s="198">
        <f t="shared" si="5"/>
        <v>0</v>
      </c>
    </row>
    <row r="33" spans="1:17">
      <c r="A33" s="33" t="s">
        <v>75</v>
      </c>
      <c r="B33" s="197">
        <f>PPCL_NG!I33+PPCL_Spot!I33+GT_NG!I33+GT_Spot!I33+Bawana_NG!I33+Bawana_RLNG!I33+Bawana_Spot!I33</f>
        <v>84.02</v>
      </c>
      <c r="C33" s="197">
        <f>PPCL_NG!P33+PPCL_Spot!P33+GT_NG!P33+GT_Spot!P33+Bawana_NG!P33+Bawana_RLNG!P33+Bawana_Spot!P33</f>
        <v>84.019999999999982</v>
      </c>
      <c r="D33" s="198">
        <f t="shared" si="0"/>
        <v>0</v>
      </c>
      <c r="E33" s="197">
        <f>PPCL_NG!J33+PPCL_Spot!J33+GT_NG!J33+GT_Spot!J33+Bawana_NG!J33+Bawana_RLNG!J33+Bawana_Spot!J33</f>
        <v>47.01</v>
      </c>
      <c r="F33" s="197">
        <f>PPCL_NG!Q33+PPCL_Spot!Q33+GT_NG!Q33+GT_Spot!Q33+Bawana_NG!Q33+Bawana_RLNG!Q33+Bawana_Spot!Q33</f>
        <v>47.009999999999991</v>
      </c>
      <c r="G33" s="198">
        <f t="shared" si="1"/>
        <v>0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4.9999999999999991</v>
      </c>
      <c r="J33" s="198">
        <f t="shared" si="2"/>
        <v>0</v>
      </c>
      <c r="K33" s="197">
        <f>PPCL_NG!L33+PPCL_Spot!L33+GT_NG!L33+GT_Spot!L33+Bawana_NG!L33+Bawana_RLNG!L33+Bawana_Spot!L33</f>
        <v>19.05</v>
      </c>
      <c r="L33" s="197">
        <f>PPCL_NG!S33+PPCL_Spot!S33+GT_NG!S33+GT_Spot!S33+Bawana_NG!S33+Bawana_RLNG!S33+Bawana_Spot!S33</f>
        <v>19.049999999999997</v>
      </c>
      <c r="M33" s="198">
        <f t="shared" si="3"/>
        <v>0</v>
      </c>
      <c r="N33" s="197">
        <f>PPCL_NG!M33+PPCL_Spot!M33+GT_NG!M33+GT_Spot!M33+Bawana_NG!M33+Bawana_RLNG!M33+Bawana_Spot!M33</f>
        <v>56.81</v>
      </c>
      <c r="O33" s="197">
        <f>PPCL_NG!T33+PPCL_Spot!T33+GT_NG!T33+GT_Spot!T33+Bawana_NG!T33+Bawana_RLNG!T33+Bawana_Spot!T33</f>
        <v>56.809999999999995</v>
      </c>
      <c r="P33" s="198">
        <f t="shared" si="4"/>
        <v>0</v>
      </c>
      <c r="Q33" s="198">
        <f t="shared" si="5"/>
        <v>0</v>
      </c>
    </row>
    <row r="34" spans="1:17">
      <c r="A34" s="33" t="s">
        <v>76</v>
      </c>
      <c r="B34" s="197">
        <f>PPCL_NG!I34+PPCL_Spot!I34+GT_NG!I34+GT_Spot!I34+Bawana_NG!I34+Bawana_RLNG!I34+Bawana_Spot!I34</f>
        <v>84.02</v>
      </c>
      <c r="C34" s="197">
        <f>PPCL_NG!P34+PPCL_Spot!P34+GT_NG!P34+GT_Spot!P34+Bawana_NG!P34+Bawana_RLNG!P34+Bawana_Spot!P34</f>
        <v>84.019999999999982</v>
      </c>
      <c r="D34" s="198">
        <f t="shared" si="0"/>
        <v>0</v>
      </c>
      <c r="E34" s="197">
        <f>PPCL_NG!J34+PPCL_Spot!J34+GT_NG!J34+GT_Spot!J34+Bawana_NG!J34+Bawana_RLNG!J34+Bawana_Spot!J34</f>
        <v>47.01</v>
      </c>
      <c r="F34" s="197">
        <f>PPCL_NG!Q34+PPCL_Spot!Q34+GT_NG!Q34+GT_Spot!Q34+Bawana_NG!Q34+Bawana_RLNG!Q34+Bawana_Spot!Q34</f>
        <v>47.009999999999991</v>
      </c>
      <c r="G34" s="198">
        <f t="shared" si="1"/>
        <v>0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4.9999999999999991</v>
      </c>
      <c r="J34" s="198">
        <f t="shared" si="2"/>
        <v>0</v>
      </c>
      <c r="K34" s="197">
        <f>PPCL_NG!L34+PPCL_Spot!L34+GT_NG!L34+GT_Spot!L34+Bawana_NG!L34+Bawana_RLNG!L34+Bawana_Spot!L34</f>
        <v>19.05</v>
      </c>
      <c r="L34" s="197">
        <f>PPCL_NG!S34+PPCL_Spot!S34+GT_NG!S34+GT_Spot!S34+Bawana_NG!S34+Bawana_RLNG!S34+Bawana_Spot!S34</f>
        <v>19.049999999999997</v>
      </c>
      <c r="M34" s="198">
        <f t="shared" si="3"/>
        <v>0</v>
      </c>
      <c r="N34" s="197">
        <f>PPCL_NG!M34+PPCL_Spot!M34+GT_NG!M34+GT_Spot!M34+Bawana_NG!M34+Bawana_RLNG!M34+Bawana_Spot!M34</f>
        <v>56.81</v>
      </c>
      <c r="O34" s="197">
        <f>PPCL_NG!T34+PPCL_Spot!T34+GT_NG!T34+GT_Spot!T34+Bawana_NG!T34+Bawana_RLNG!T34+Bawana_Spot!T34</f>
        <v>56.809999999999995</v>
      </c>
      <c r="P34" s="198">
        <f t="shared" si="4"/>
        <v>0</v>
      </c>
      <c r="Q34" s="198">
        <f t="shared" si="5"/>
        <v>0</v>
      </c>
    </row>
    <row r="35" spans="1:17">
      <c r="A35" s="33" t="s">
        <v>77</v>
      </c>
      <c r="B35" s="197">
        <f>PPCL_NG!I35+PPCL_Spot!I35+GT_NG!I35+GT_Spot!I35+Bawana_NG!I35+Bawana_RLNG!I35+Bawana_Spot!I35</f>
        <v>84.02</v>
      </c>
      <c r="C35" s="197">
        <f>PPCL_NG!P35+PPCL_Spot!P35+GT_NG!P35+GT_Spot!P35+Bawana_NG!P35+Bawana_RLNG!P35+Bawana_Spot!P35</f>
        <v>84.019999999999982</v>
      </c>
      <c r="D35" s="198">
        <f t="shared" si="0"/>
        <v>0</v>
      </c>
      <c r="E35" s="197">
        <f>PPCL_NG!J35+PPCL_Spot!J35+GT_NG!J35+GT_Spot!J35+Bawana_NG!J35+Bawana_RLNG!J35+Bawana_Spot!J35</f>
        <v>47.01</v>
      </c>
      <c r="F35" s="197">
        <f>PPCL_NG!Q35+PPCL_Spot!Q35+GT_NG!Q35+GT_Spot!Q35+Bawana_NG!Q35+Bawana_RLNG!Q35+Bawana_Spot!Q35</f>
        <v>47.009999999999991</v>
      </c>
      <c r="G35" s="198">
        <f t="shared" si="1"/>
        <v>0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4.9999999999999991</v>
      </c>
      <c r="J35" s="198">
        <f t="shared" si="2"/>
        <v>0</v>
      </c>
      <c r="K35" s="197">
        <f>PPCL_NG!L35+PPCL_Spot!L35+GT_NG!L35+GT_Spot!L35+Bawana_NG!L35+Bawana_RLNG!L35+Bawana_Spot!L35</f>
        <v>19.05</v>
      </c>
      <c r="L35" s="197">
        <f>PPCL_NG!S35+PPCL_Spot!S35+GT_NG!S35+GT_Spot!S35+Bawana_NG!S35+Bawana_RLNG!S35+Bawana_Spot!S35</f>
        <v>19.049999999999997</v>
      </c>
      <c r="M35" s="198">
        <f t="shared" si="3"/>
        <v>0</v>
      </c>
      <c r="N35" s="197">
        <f>PPCL_NG!M35+PPCL_Spot!M35+GT_NG!M35+GT_Spot!M35+Bawana_NG!M35+Bawana_RLNG!M35+Bawana_Spot!M35</f>
        <v>56.81</v>
      </c>
      <c r="O35" s="197">
        <f>PPCL_NG!T35+PPCL_Spot!T35+GT_NG!T35+GT_Spot!T35+Bawana_NG!T35+Bawana_RLNG!T35+Bawana_Spot!T35</f>
        <v>56.809999999999995</v>
      </c>
      <c r="P35" s="198">
        <f t="shared" si="4"/>
        <v>0</v>
      </c>
      <c r="Q35" s="198">
        <f t="shared" si="5"/>
        <v>0</v>
      </c>
    </row>
    <row r="36" spans="1:17">
      <c r="A36" s="33" t="s">
        <v>78</v>
      </c>
      <c r="B36" s="197">
        <f>PPCL_NG!I36+PPCL_Spot!I36+GT_NG!I36+GT_Spot!I36+Bawana_NG!I36+Bawana_RLNG!I36+Bawana_Spot!I36</f>
        <v>84.02</v>
      </c>
      <c r="C36" s="197">
        <f>PPCL_NG!P36+PPCL_Spot!P36+GT_NG!P36+GT_Spot!P36+Bawana_NG!P36+Bawana_RLNG!P36+Bawana_Spot!P36</f>
        <v>84.019999999999982</v>
      </c>
      <c r="D36" s="198">
        <f t="shared" si="0"/>
        <v>0</v>
      </c>
      <c r="E36" s="197">
        <f>PPCL_NG!J36+PPCL_Spot!J36+GT_NG!J36+GT_Spot!J36+Bawana_NG!J36+Bawana_RLNG!J36+Bawana_Spot!J36</f>
        <v>47.01</v>
      </c>
      <c r="F36" s="197">
        <f>PPCL_NG!Q36+PPCL_Spot!Q36+GT_NG!Q36+GT_Spot!Q36+Bawana_NG!Q36+Bawana_RLNG!Q36+Bawana_Spot!Q36</f>
        <v>47.009999999999991</v>
      </c>
      <c r="G36" s="198">
        <f t="shared" si="1"/>
        <v>0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4.9999999999999991</v>
      </c>
      <c r="J36" s="198">
        <f t="shared" si="2"/>
        <v>0</v>
      </c>
      <c r="K36" s="197">
        <f>PPCL_NG!L36+PPCL_Spot!L36+GT_NG!L36+GT_Spot!L36+Bawana_NG!L36+Bawana_RLNG!L36+Bawana_Spot!L36</f>
        <v>19.05</v>
      </c>
      <c r="L36" s="197">
        <f>PPCL_NG!S36+PPCL_Spot!S36+GT_NG!S36+GT_Spot!S36+Bawana_NG!S36+Bawana_RLNG!S36+Bawana_Spot!S36</f>
        <v>19.049999999999997</v>
      </c>
      <c r="M36" s="198">
        <f t="shared" si="3"/>
        <v>0</v>
      </c>
      <c r="N36" s="197">
        <f>PPCL_NG!M36+PPCL_Spot!M36+GT_NG!M36+GT_Spot!M36+Bawana_NG!M36+Bawana_RLNG!M36+Bawana_Spot!M36</f>
        <v>56.81</v>
      </c>
      <c r="O36" s="197">
        <f>PPCL_NG!T36+PPCL_Spot!T36+GT_NG!T36+GT_Spot!T36+Bawana_NG!T36+Bawana_RLNG!T36+Bawana_Spot!T36</f>
        <v>56.809999999999995</v>
      </c>
      <c r="P36" s="198">
        <f t="shared" si="4"/>
        <v>0</v>
      </c>
      <c r="Q36" s="198">
        <f t="shared" si="5"/>
        <v>0</v>
      </c>
    </row>
    <row r="37" spans="1:17">
      <c r="A37" s="33" t="s">
        <v>79</v>
      </c>
      <c r="B37" s="197">
        <f>PPCL_NG!I37+PPCL_Spot!I37+GT_NG!I37+GT_Spot!I37+Bawana_NG!I37+Bawana_RLNG!I37+Bawana_Spot!I37</f>
        <v>84.02</v>
      </c>
      <c r="C37" s="197">
        <f>PPCL_NG!P37+PPCL_Spot!P37+GT_NG!P37+GT_Spot!P37+Bawana_NG!P37+Bawana_RLNG!P37+Bawana_Spot!P37</f>
        <v>84.019999999999982</v>
      </c>
      <c r="D37" s="198">
        <f t="shared" si="0"/>
        <v>0</v>
      </c>
      <c r="E37" s="197">
        <f>PPCL_NG!J37+PPCL_Spot!J37+GT_NG!J37+GT_Spot!J37+Bawana_NG!J37+Bawana_RLNG!J37+Bawana_Spot!J37</f>
        <v>47.01</v>
      </c>
      <c r="F37" s="197">
        <f>PPCL_NG!Q37+PPCL_Spot!Q37+GT_NG!Q37+GT_Spot!Q37+Bawana_NG!Q37+Bawana_RLNG!Q37+Bawana_Spot!Q37</f>
        <v>47.009999999999991</v>
      </c>
      <c r="G37" s="198">
        <f t="shared" si="1"/>
        <v>0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4.9999999999999991</v>
      </c>
      <c r="J37" s="198">
        <f t="shared" si="2"/>
        <v>0</v>
      </c>
      <c r="K37" s="197">
        <f>PPCL_NG!L37+PPCL_Spot!L37+GT_NG!L37+GT_Spot!L37+Bawana_NG!L37+Bawana_RLNG!L37+Bawana_Spot!L37</f>
        <v>19.05</v>
      </c>
      <c r="L37" s="197">
        <f>PPCL_NG!S37+PPCL_Spot!S37+GT_NG!S37+GT_Spot!S37+Bawana_NG!S37+Bawana_RLNG!S37+Bawana_Spot!S37</f>
        <v>19.049999999999997</v>
      </c>
      <c r="M37" s="198">
        <f t="shared" si="3"/>
        <v>0</v>
      </c>
      <c r="N37" s="197">
        <f>PPCL_NG!M37+PPCL_Spot!M37+GT_NG!M37+GT_Spot!M37+Bawana_NG!M37+Bawana_RLNG!M37+Bawana_Spot!M37</f>
        <v>56.81</v>
      </c>
      <c r="O37" s="197">
        <f>PPCL_NG!T37+PPCL_Spot!T37+GT_NG!T37+GT_Spot!T37+Bawana_NG!T37+Bawana_RLNG!T37+Bawana_Spot!T37</f>
        <v>56.809999999999995</v>
      </c>
      <c r="P37" s="198">
        <f t="shared" si="4"/>
        <v>0</v>
      </c>
      <c r="Q37" s="198">
        <f t="shared" si="5"/>
        <v>0</v>
      </c>
    </row>
    <row r="38" spans="1:17">
      <c r="A38" s="33" t="s">
        <v>80</v>
      </c>
      <c r="B38" s="197">
        <f>PPCL_NG!I38+PPCL_Spot!I38+GT_NG!I38+GT_Spot!I38+Bawana_NG!I38+Bawana_RLNG!I38+Bawana_Spot!I38</f>
        <v>84.02</v>
      </c>
      <c r="C38" s="197">
        <f>PPCL_NG!P38+PPCL_Spot!P38+GT_NG!P38+GT_Spot!P38+Bawana_NG!P38+Bawana_RLNG!P38+Bawana_Spot!P38</f>
        <v>84.019999999999982</v>
      </c>
      <c r="D38" s="198">
        <f t="shared" si="0"/>
        <v>0</v>
      </c>
      <c r="E38" s="197">
        <f>PPCL_NG!J38+PPCL_Spot!J38+GT_NG!J38+GT_Spot!J38+Bawana_NG!J38+Bawana_RLNG!J38+Bawana_Spot!J38</f>
        <v>47.01</v>
      </c>
      <c r="F38" s="197">
        <f>PPCL_NG!Q38+PPCL_Spot!Q38+GT_NG!Q38+GT_Spot!Q38+Bawana_NG!Q38+Bawana_RLNG!Q38+Bawana_Spot!Q38</f>
        <v>47.009999999999991</v>
      </c>
      <c r="G38" s="198">
        <f t="shared" si="1"/>
        <v>0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4.9999999999999991</v>
      </c>
      <c r="J38" s="198">
        <f t="shared" si="2"/>
        <v>0</v>
      </c>
      <c r="K38" s="197">
        <f>PPCL_NG!L38+PPCL_Spot!L38+GT_NG!L38+GT_Spot!L38+Bawana_NG!L38+Bawana_RLNG!L38+Bawana_Spot!L38</f>
        <v>19.05</v>
      </c>
      <c r="L38" s="197">
        <f>PPCL_NG!S38+PPCL_Spot!S38+GT_NG!S38+GT_Spot!S38+Bawana_NG!S38+Bawana_RLNG!S38+Bawana_Spot!S38</f>
        <v>19.049999999999997</v>
      </c>
      <c r="M38" s="198">
        <f t="shared" si="3"/>
        <v>0</v>
      </c>
      <c r="N38" s="197">
        <f>PPCL_NG!M38+PPCL_Spot!M38+GT_NG!M38+GT_Spot!M38+Bawana_NG!M38+Bawana_RLNG!M38+Bawana_Spot!M38</f>
        <v>56.81</v>
      </c>
      <c r="O38" s="197">
        <f>PPCL_NG!T38+PPCL_Spot!T38+GT_NG!T38+GT_Spot!T38+Bawana_NG!T38+Bawana_RLNG!T38+Bawana_Spot!T38</f>
        <v>56.809999999999995</v>
      </c>
      <c r="P38" s="198">
        <f t="shared" si="4"/>
        <v>0</v>
      </c>
      <c r="Q38" s="198">
        <f t="shared" si="5"/>
        <v>0</v>
      </c>
    </row>
    <row r="39" spans="1:17">
      <c r="A39" s="33" t="s">
        <v>81</v>
      </c>
      <c r="B39" s="197">
        <f>PPCL_NG!I39+PPCL_Spot!I39+GT_NG!I39+GT_Spot!I39+Bawana_NG!I39+Bawana_RLNG!I39+Bawana_Spot!I39</f>
        <v>84.02</v>
      </c>
      <c r="C39" s="197">
        <f>PPCL_NG!P39+PPCL_Spot!P39+GT_NG!P39+GT_Spot!P39+Bawana_NG!P39+Bawana_RLNG!P39+Bawana_Spot!P39</f>
        <v>84.019999999999982</v>
      </c>
      <c r="D39" s="198">
        <f t="shared" si="0"/>
        <v>0</v>
      </c>
      <c r="E39" s="197">
        <f>PPCL_NG!J39+PPCL_Spot!J39+GT_NG!J39+GT_Spot!J39+Bawana_NG!J39+Bawana_RLNG!J39+Bawana_Spot!J39</f>
        <v>47.01</v>
      </c>
      <c r="F39" s="197">
        <f>PPCL_NG!Q39+PPCL_Spot!Q39+GT_NG!Q39+GT_Spot!Q39+Bawana_NG!Q39+Bawana_RLNG!Q39+Bawana_Spot!Q39</f>
        <v>47.009999999999991</v>
      </c>
      <c r="G39" s="198">
        <f t="shared" si="1"/>
        <v>0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4.9999999999999991</v>
      </c>
      <c r="J39" s="198">
        <f t="shared" si="2"/>
        <v>0</v>
      </c>
      <c r="K39" s="197">
        <f>PPCL_NG!L39+PPCL_Spot!L39+GT_NG!L39+GT_Spot!L39+Bawana_NG!L39+Bawana_RLNG!L39+Bawana_Spot!L39</f>
        <v>19.05</v>
      </c>
      <c r="L39" s="197">
        <f>PPCL_NG!S39+PPCL_Spot!S39+GT_NG!S39+GT_Spot!S39+Bawana_NG!S39+Bawana_RLNG!S39+Bawana_Spot!S39</f>
        <v>19.049999999999997</v>
      </c>
      <c r="M39" s="198">
        <f t="shared" si="3"/>
        <v>0</v>
      </c>
      <c r="N39" s="197">
        <f>PPCL_NG!M39+PPCL_Spot!M39+GT_NG!M39+GT_Spot!M39+Bawana_NG!M39+Bawana_RLNG!M39+Bawana_Spot!M39</f>
        <v>56.81</v>
      </c>
      <c r="O39" s="197">
        <f>PPCL_NG!T39+PPCL_Spot!T39+GT_NG!T39+GT_Spot!T39+Bawana_NG!T39+Bawana_RLNG!T39+Bawana_Spot!T39</f>
        <v>56.809999999999995</v>
      </c>
      <c r="P39" s="198">
        <f t="shared" si="4"/>
        <v>0</v>
      </c>
      <c r="Q39" s="198">
        <f t="shared" si="5"/>
        <v>0</v>
      </c>
    </row>
    <row r="40" spans="1:17">
      <c r="A40" s="33" t="s">
        <v>82</v>
      </c>
      <c r="B40" s="197">
        <f>PPCL_NG!I40+PPCL_Spot!I40+GT_NG!I40+GT_Spot!I40+Bawana_NG!I40+Bawana_RLNG!I40+Bawana_Spot!I40</f>
        <v>84.02</v>
      </c>
      <c r="C40" s="197">
        <f>PPCL_NG!P40+PPCL_Spot!P40+GT_NG!P40+GT_Spot!P40+Bawana_NG!P40+Bawana_RLNG!P40+Bawana_Spot!P40</f>
        <v>84.019999999999982</v>
      </c>
      <c r="D40" s="198">
        <f t="shared" si="0"/>
        <v>0</v>
      </c>
      <c r="E40" s="197">
        <f>PPCL_NG!J40+PPCL_Spot!J40+GT_NG!J40+GT_Spot!J40+Bawana_NG!J40+Bawana_RLNG!J40+Bawana_Spot!J40</f>
        <v>47.01</v>
      </c>
      <c r="F40" s="197">
        <f>PPCL_NG!Q40+PPCL_Spot!Q40+GT_NG!Q40+GT_Spot!Q40+Bawana_NG!Q40+Bawana_RLNG!Q40+Bawana_Spot!Q40</f>
        <v>47.009999999999991</v>
      </c>
      <c r="G40" s="198">
        <f t="shared" si="1"/>
        <v>0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4.9999999999999991</v>
      </c>
      <c r="J40" s="198">
        <f t="shared" si="2"/>
        <v>0</v>
      </c>
      <c r="K40" s="197">
        <f>PPCL_NG!L40+PPCL_Spot!L40+GT_NG!L40+GT_Spot!L40+Bawana_NG!L40+Bawana_RLNG!L40+Bawana_Spot!L40</f>
        <v>19.05</v>
      </c>
      <c r="L40" s="197">
        <f>PPCL_NG!S40+PPCL_Spot!S40+GT_NG!S40+GT_Spot!S40+Bawana_NG!S40+Bawana_RLNG!S40+Bawana_Spot!S40</f>
        <v>19.049999999999997</v>
      </c>
      <c r="M40" s="198">
        <f t="shared" si="3"/>
        <v>0</v>
      </c>
      <c r="N40" s="197">
        <f>PPCL_NG!M40+PPCL_Spot!M40+GT_NG!M40+GT_Spot!M40+Bawana_NG!M40+Bawana_RLNG!M40+Bawana_Spot!M40</f>
        <v>56.81</v>
      </c>
      <c r="O40" s="197">
        <f>PPCL_NG!T40+PPCL_Spot!T40+GT_NG!T40+GT_Spot!T40+Bawana_NG!T40+Bawana_RLNG!T40+Bawana_Spot!T40</f>
        <v>56.809999999999995</v>
      </c>
      <c r="P40" s="198">
        <f t="shared" si="4"/>
        <v>0</v>
      </c>
      <c r="Q40" s="198">
        <f t="shared" si="5"/>
        <v>0</v>
      </c>
    </row>
    <row r="41" spans="1:17">
      <c r="A41" s="33" t="s">
        <v>83</v>
      </c>
      <c r="B41" s="197">
        <f>PPCL_NG!I41+PPCL_Spot!I41+GT_NG!I41+GT_Spot!I41+Bawana_NG!I41+Bawana_RLNG!I41+Bawana_Spot!I41</f>
        <v>84.02</v>
      </c>
      <c r="C41" s="197">
        <f>PPCL_NG!P41+PPCL_Spot!P41+GT_NG!P41+GT_Spot!P41+Bawana_NG!P41+Bawana_RLNG!P41+Bawana_Spot!P41</f>
        <v>84.02388963473912</v>
      </c>
      <c r="D41" s="198">
        <f t="shared" si="0"/>
        <v>-3.8896347391244035E-3</v>
      </c>
      <c r="E41" s="197">
        <f>PPCL_NG!J41+PPCL_Spot!J41+GT_NG!J41+GT_Spot!J41+Bawana_NG!J41+Bawana_RLNG!J41+Bawana_Spot!J41</f>
        <v>48.59</v>
      </c>
      <c r="F41" s="197">
        <f>PPCL_NG!Q41+PPCL_Spot!Q41+GT_NG!Q41+GT_Spot!Q41+Bawana_NG!Q41+Bawana_RLNG!Q41+Bawana_Spot!Q41</f>
        <v>48.592249432896622</v>
      </c>
      <c r="G41" s="198">
        <f t="shared" si="1"/>
        <v>-2.2494328966189414E-3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5.0002314707652413</v>
      </c>
      <c r="J41" s="198">
        <f t="shared" si="2"/>
        <v>-2.3147076524132615E-4</v>
      </c>
      <c r="K41" s="197">
        <f>PPCL_NG!L41+PPCL_Spot!L41+GT_NG!L41+GT_Spot!L41+Bawana_NG!L41+Bawana_RLNG!L41+Bawana_Spot!L41</f>
        <v>19.690000000000001</v>
      </c>
      <c r="L41" s="197">
        <f>PPCL_NG!S41+PPCL_Spot!S41+GT_NG!S41+GT_Spot!S41+Bawana_NG!S41+Bawana_RLNG!S41+Bawana_Spot!S41</f>
        <v>19.690911531873521</v>
      </c>
      <c r="M41" s="198">
        <f t="shared" si="3"/>
        <v>-9.1153187351977749E-4</v>
      </c>
      <c r="N41" s="197">
        <f>PPCL_NG!M41+PPCL_Spot!M41+GT_NG!M41+GT_Spot!M41+Bawana_NG!M41+Bawana_RLNG!M41+Bawana_Spot!M41</f>
        <v>58.71</v>
      </c>
      <c r="O41" s="197">
        <f>PPCL_NG!T41+PPCL_Spot!T41+GT_NG!T41+GT_Spot!T41+Bawana_NG!T41+Bawana_RLNG!T41+Bawana_Spot!T41</f>
        <v>58.712717929725464</v>
      </c>
      <c r="P41" s="198">
        <f t="shared" si="4"/>
        <v>-2.7179297254633639E-3</v>
      </c>
      <c r="Q41" s="198">
        <f t="shared" si="5"/>
        <v>-9.9999999999678124E-3</v>
      </c>
    </row>
    <row r="42" spans="1:17">
      <c r="A42" s="33" t="s">
        <v>84</v>
      </c>
      <c r="B42" s="197">
        <f>PPCL_NG!I42+PPCL_Spot!I42+GT_NG!I42+GT_Spot!I42+Bawana_NG!I42+Bawana_RLNG!I42+Bawana_Spot!I42</f>
        <v>84.02</v>
      </c>
      <c r="C42" s="197">
        <f>PPCL_NG!P42+PPCL_Spot!P42+GT_NG!P42+GT_Spot!P42+Bawana_NG!P42+Bawana_RLNG!P42+Bawana_Spot!P42</f>
        <v>84.02388963473912</v>
      </c>
      <c r="D42" s="198">
        <f t="shared" si="0"/>
        <v>-3.8896347391244035E-3</v>
      </c>
      <c r="E42" s="197">
        <f>PPCL_NG!J42+PPCL_Spot!J42+GT_NG!J42+GT_Spot!J42+Bawana_NG!J42+Bawana_RLNG!J42+Bawana_Spot!J42</f>
        <v>48.59</v>
      </c>
      <c r="F42" s="197">
        <f>PPCL_NG!Q42+PPCL_Spot!Q42+GT_NG!Q42+GT_Spot!Q42+Bawana_NG!Q42+Bawana_RLNG!Q42+Bawana_Spot!Q42</f>
        <v>48.592249432896622</v>
      </c>
      <c r="G42" s="198">
        <f t="shared" si="1"/>
        <v>-2.2494328966189414E-3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5.0002314707652413</v>
      </c>
      <c r="J42" s="198">
        <f t="shared" si="2"/>
        <v>-2.3147076524132615E-4</v>
      </c>
      <c r="K42" s="197">
        <f>PPCL_NG!L42+PPCL_Spot!L42+GT_NG!L42+GT_Spot!L42+Bawana_NG!L42+Bawana_RLNG!L42+Bawana_Spot!L42</f>
        <v>19.690000000000001</v>
      </c>
      <c r="L42" s="197">
        <f>PPCL_NG!S42+PPCL_Spot!S42+GT_NG!S42+GT_Spot!S42+Bawana_NG!S42+Bawana_RLNG!S42+Bawana_Spot!S42</f>
        <v>19.690911531873521</v>
      </c>
      <c r="M42" s="198">
        <f t="shared" si="3"/>
        <v>-9.1153187351977749E-4</v>
      </c>
      <c r="N42" s="197">
        <f>PPCL_NG!M42+PPCL_Spot!M42+GT_NG!M42+GT_Spot!M42+Bawana_NG!M42+Bawana_RLNG!M42+Bawana_Spot!M42</f>
        <v>58.71</v>
      </c>
      <c r="O42" s="197">
        <f>PPCL_NG!T42+PPCL_Spot!T42+GT_NG!T42+GT_Spot!T42+Bawana_NG!T42+Bawana_RLNG!T42+Bawana_Spot!T42</f>
        <v>58.712717929725464</v>
      </c>
      <c r="P42" s="198">
        <f t="shared" si="4"/>
        <v>-2.7179297254633639E-3</v>
      </c>
      <c r="Q42" s="198">
        <f t="shared" si="5"/>
        <v>-9.9999999999678124E-3</v>
      </c>
    </row>
    <row r="43" spans="1:17">
      <c r="A43" s="33" t="s">
        <v>85</v>
      </c>
      <c r="B43" s="197">
        <f>PPCL_NG!I43+PPCL_Spot!I43+GT_NG!I43+GT_Spot!I43+Bawana_NG!I43+Bawana_RLNG!I43+Bawana_Spot!I43</f>
        <v>84.02</v>
      </c>
      <c r="C43" s="197">
        <f>PPCL_NG!P43+PPCL_Spot!P43+GT_NG!P43+GT_Spot!P43+Bawana_NG!P43+Bawana_RLNG!P43+Bawana_Spot!P43</f>
        <v>84.02388963473912</v>
      </c>
      <c r="D43" s="198">
        <f t="shared" si="0"/>
        <v>-3.8896347391244035E-3</v>
      </c>
      <c r="E43" s="197">
        <f>PPCL_NG!J43+PPCL_Spot!J43+GT_NG!J43+GT_Spot!J43+Bawana_NG!J43+Bawana_RLNG!J43+Bawana_Spot!J43</f>
        <v>48.59</v>
      </c>
      <c r="F43" s="197">
        <f>PPCL_NG!Q43+PPCL_Spot!Q43+GT_NG!Q43+GT_Spot!Q43+Bawana_NG!Q43+Bawana_RLNG!Q43+Bawana_Spot!Q43</f>
        <v>48.592249432896622</v>
      </c>
      <c r="G43" s="198">
        <f t="shared" si="1"/>
        <v>-2.2494328966189414E-3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5.0002314707652413</v>
      </c>
      <c r="J43" s="198">
        <f t="shared" si="2"/>
        <v>-2.3147076524132615E-4</v>
      </c>
      <c r="K43" s="197">
        <f>PPCL_NG!L43+PPCL_Spot!L43+GT_NG!L43+GT_Spot!L43+Bawana_NG!L43+Bawana_RLNG!L43+Bawana_Spot!L43</f>
        <v>19.690000000000001</v>
      </c>
      <c r="L43" s="197">
        <f>PPCL_NG!S43+PPCL_Spot!S43+GT_NG!S43+GT_Spot!S43+Bawana_NG!S43+Bawana_RLNG!S43+Bawana_Spot!S43</f>
        <v>19.690911531873521</v>
      </c>
      <c r="M43" s="198">
        <f t="shared" si="3"/>
        <v>-9.1153187351977749E-4</v>
      </c>
      <c r="N43" s="197">
        <f>PPCL_NG!M43+PPCL_Spot!M43+GT_NG!M43+GT_Spot!M43+Bawana_NG!M43+Bawana_RLNG!M43+Bawana_Spot!M43</f>
        <v>58.71</v>
      </c>
      <c r="O43" s="197">
        <f>PPCL_NG!T43+PPCL_Spot!T43+GT_NG!T43+GT_Spot!T43+Bawana_NG!T43+Bawana_RLNG!T43+Bawana_Spot!T43</f>
        <v>58.712717929725464</v>
      </c>
      <c r="P43" s="198">
        <f t="shared" si="4"/>
        <v>-2.7179297254633639E-3</v>
      </c>
      <c r="Q43" s="198">
        <f t="shared" si="5"/>
        <v>-9.9999999999678124E-3</v>
      </c>
    </row>
    <row r="44" spans="1:17">
      <c r="A44" s="33" t="s">
        <v>86</v>
      </c>
      <c r="B44" s="197">
        <f>PPCL_NG!I44+PPCL_Spot!I44+GT_NG!I44+GT_Spot!I44+Bawana_NG!I44+Bawana_RLNG!I44+Bawana_Spot!I44</f>
        <v>84.02</v>
      </c>
      <c r="C44" s="197">
        <f>PPCL_NG!P44+PPCL_Spot!P44+GT_NG!P44+GT_Spot!P44+Bawana_NG!P44+Bawana_RLNG!P44+Bawana_Spot!P44</f>
        <v>84.02388963473912</v>
      </c>
      <c r="D44" s="198">
        <f t="shared" si="0"/>
        <v>-3.8896347391244035E-3</v>
      </c>
      <c r="E44" s="197">
        <f>PPCL_NG!J44+PPCL_Spot!J44+GT_NG!J44+GT_Spot!J44+Bawana_NG!J44+Bawana_RLNG!J44+Bawana_Spot!J44</f>
        <v>48.59</v>
      </c>
      <c r="F44" s="197">
        <f>PPCL_NG!Q44+PPCL_Spot!Q44+GT_NG!Q44+GT_Spot!Q44+Bawana_NG!Q44+Bawana_RLNG!Q44+Bawana_Spot!Q44</f>
        <v>48.592249432896622</v>
      </c>
      <c r="G44" s="198">
        <f t="shared" si="1"/>
        <v>-2.2494328966189414E-3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5.0002314707652413</v>
      </c>
      <c r="J44" s="198">
        <f t="shared" si="2"/>
        <v>-2.3147076524132615E-4</v>
      </c>
      <c r="K44" s="197">
        <f>PPCL_NG!L44+PPCL_Spot!L44+GT_NG!L44+GT_Spot!L44+Bawana_NG!L44+Bawana_RLNG!L44+Bawana_Spot!L44</f>
        <v>19.690000000000001</v>
      </c>
      <c r="L44" s="197">
        <f>PPCL_NG!S44+PPCL_Spot!S44+GT_NG!S44+GT_Spot!S44+Bawana_NG!S44+Bawana_RLNG!S44+Bawana_Spot!S44</f>
        <v>19.690911531873521</v>
      </c>
      <c r="M44" s="198">
        <f t="shared" si="3"/>
        <v>-9.1153187351977749E-4</v>
      </c>
      <c r="N44" s="197">
        <f>PPCL_NG!M44+PPCL_Spot!M44+GT_NG!M44+GT_Spot!M44+Bawana_NG!M44+Bawana_RLNG!M44+Bawana_Spot!M44</f>
        <v>58.71</v>
      </c>
      <c r="O44" s="197">
        <f>PPCL_NG!T44+PPCL_Spot!T44+GT_NG!T44+GT_Spot!T44+Bawana_NG!T44+Bawana_RLNG!T44+Bawana_Spot!T44</f>
        <v>58.712717929725464</v>
      </c>
      <c r="P44" s="198">
        <f t="shared" si="4"/>
        <v>-2.7179297254633639E-3</v>
      </c>
      <c r="Q44" s="198">
        <f t="shared" si="5"/>
        <v>-9.9999999999678124E-3</v>
      </c>
    </row>
    <row r="45" spans="1:17">
      <c r="A45" s="33" t="s">
        <v>87</v>
      </c>
      <c r="B45" s="197">
        <f>PPCL_NG!I45+PPCL_Spot!I45+GT_NG!I45+GT_Spot!I45+Bawana_NG!I45+Bawana_RLNG!I45+Bawana_Spot!I45</f>
        <v>84.02</v>
      </c>
      <c r="C45" s="197">
        <f>PPCL_NG!P45+PPCL_Spot!P45+GT_NG!P45+GT_Spot!P45+Bawana_NG!P45+Bawana_RLNG!P45+Bawana_Spot!P45</f>
        <v>84.02388963473912</v>
      </c>
      <c r="D45" s="198">
        <f t="shared" si="0"/>
        <v>-3.8896347391244035E-3</v>
      </c>
      <c r="E45" s="197">
        <f>PPCL_NG!J45+PPCL_Spot!J45+GT_NG!J45+GT_Spot!J45+Bawana_NG!J45+Bawana_RLNG!J45+Bawana_Spot!J45</f>
        <v>48.59</v>
      </c>
      <c r="F45" s="197">
        <f>PPCL_NG!Q45+PPCL_Spot!Q45+GT_NG!Q45+GT_Spot!Q45+Bawana_NG!Q45+Bawana_RLNG!Q45+Bawana_Spot!Q45</f>
        <v>48.592249432896622</v>
      </c>
      <c r="G45" s="198">
        <f t="shared" si="1"/>
        <v>-2.2494328966189414E-3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5.0002314707652413</v>
      </c>
      <c r="J45" s="198">
        <f t="shared" si="2"/>
        <v>-2.3147076524132615E-4</v>
      </c>
      <c r="K45" s="197">
        <f>PPCL_NG!L45+PPCL_Spot!L45+GT_NG!L45+GT_Spot!L45+Bawana_NG!L45+Bawana_RLNG!L45+Bawana_Spot!L45</f>
        <v>19.690000000000001</v>
      </c>
      <c r="L45" s="197">
        <f>PPCL_NG!S45+PPCL_Spot!S45+GT_NG!S45+GT_Spot!S45+Bawana_NG!S45+Bawana_RLNG!S45+Bawana_Spot!S45</f>
        <v>19.690911531873521</v>
      </c>
      <c r="M45" s="198">
        <f t="shared" si="3"/>
        <v>-9.1153187351977749E-4</v>
      </c>
      <c r="N45" s="197">
        <f>PPCL_NG!M45+PPCL_Spot!M45+GT_NG!M45+GT_Spot!M45+Bawana_NG!M45+Bawana_RLNG!M45+Bawana_Spot!M45</f>
        <v>58.71</v>
      </c>
      <c r="O45" s="197">
        <f>PPCL_NG!T45+PPCL_Spot!T45+GT_NG!T45+GT_Spot!T45+Bawana_NG!T45+Bawana_RLNG!T45+Bawana_Spot!T45</f>
        <v>58.712717929725464</v>
      </c>
      <c r="P45" s="198">
        <f t="shared" si="4"/>
        <v>-2.7179297254633639E-3</v>
      </c>
      <c r="Q45" s="198">
        <f t="shared" si="5"/>
        <v>-9.9999999999678124E-3</v>
      </c>
    </row>
    <row r="46" spans="1:17">
      <c r="A46" s="33" t="s">
        <v>88</v>
      </c>
      <c r="B46" s="197">
        <f>PPCL_NG!I46+PPCL_Spot!I46+GT_NG!I46+GT_Spot!I46+Bawana_NG!I46+Bawana_RLNG!I46+Bawana_Spot!I46</f>
        <v>84.02</v>
      </c>
      <c r="C46" s="197">
        <f>PPCL_NG!P46+PPCL_Spot!P46+GT_NG!P46+GT_Spot!P46+Bawana_NG!P46+Bawana_RLNG!P46+Bawana_Spot!P46</f>
        <v>84.02388963473912</v>
      </c>
      <c r="D46" s="198">
        <f t="shared" si="0"/>
        <v>-3.8896347391244035E-3</v>
      </c>
      <c r="E46" s="197">
        <f>PPCL_NG!J46+PPCL_Spot!J46+GT_NG!J46+GT_Spot!J46+Bawana_NG!J46+Bawana_RLNG!J46+Bawana_Spot!J46</f>
        <v>48.59</v>
      </c>
      <c r="F46" s="197">
        <f>PPCL_NG!Q46+PPCL_Spot!Q46+GT_NG!Q46+GT_Spot!Q46+Bawana_NG!Q46+Bawana_RLNG!Q46+Bawana_Spot!Q46</f>
        <v>48.592249432896622</v>
      </c>
      <c r="G46" s="198">
        <f t="shared" si="1"/>
        <v>-2.2494328966189414E-3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5.0002314707652413</v>
      </c>
      <c r="J46" s="198">
        <f t="shared" si="2"/>
        <v>-2.3147076524132615E-4</v>
      </c>
      <c r="K46" s="197">
        <f>PPCL_NG!L46+PPCL_Spot!L46+GT_NG!L46+GT_Spot!L46+Bawana_NG!L46+Bawana_RLNG!L46+Bawana_Spot!L46</f>
        <v>19.690000000000001</v>
      </c>
      <c r="L46" s="197">
        <f>PPCL_NG!S46+PPCL_Spot!S46+GT_NG!S46+GT_Spot!S46+Bawana_NG!S46+Bawana_RLNG!S46+Bawana_Spot!S46</f>
        <v>19.690911531873521</v>
      </c>
      <c r="M46" s="198">
        <f t="shared" si="3"/>
        <v>-9.1153187351977749E-4</v>
      </c>
      <c r="N46" s="197">
        <f>PPCL_NG!M46+PPCL_Spot!M46+GT_NG!M46+GT_Spot!M46+Bawana_NG!M46+Bawana_RLNG!M46+Bawana_Spot!M46</f>
        <v>58.71</v>
      </c>
      <c r="O46" s="197">
        <f>PPCL_NG!T46+PPCL_Spot!T46+GT_NG!T46+GT_Spot!T46+Bawana_NG!T46+Bawana_RLNG!T46+Bawana_Spot!T46</f>
        <v>58.712717929725464</v>
      </c>
      <c r="P46" s="198">
        <f t="shared" si="4"/>
        <v>-2.7179297254633639E-3</v>
      </c>
      <c r="Q46" s="198">
        <f t="shared" si="5"/>
        <v>-9.9999999999678124E-3</v>
      </c>
    </row>
    <row r="47" spans="1:17">
      <c r="A47" s="33" t="s">
        <v>89</v>
      </c>
      <c r="B47" s="197">
        <f>PPCL_NG!I47+PPCL_Spot!I47+GT_NG!I47+GT_Spot!I47+Bawana_NG!I47+Bawana_RLNG!I47+Bawana_Spot!I47</f>
        <v>84.02</v>
      </c>
      <c r="C47" s="197">
        <f>PPCL_NG!P47+PPCL_Spot!P47+GT_NG!P47+GT_Spot!P47+Bawana_NG!P47+Bawana_RLNG!P47+Bawana_Spot!P47</f>
        <v>84.02388963473912</v>
      </c>
      <c r="D47" s="198">
        <f t="shared" si="0"/>
        <v>-3.8896347391244035E-3</v>
      </c>
      <c r="E47" s="197">
        <f>PPCL_NG!J47+PPCL_Spot!J47+GT_NG!J47+GT_Spot!J47+Bawana_NG!J47+Bawana_RLNG!J47+Bawana_Spot!J47</f>
        <v>48.59</v>
      </c>
      <c r="F47" s="197">
        <f>PPCL_NG!Q47+PPCL_Spot!Q47+GT_NG!Q47+GT_Spot!Q47+Bawana_NG!Q47+Bawana_RLNG!Q47+Bawana_Spot!Q47</f>
        <v>48.592249432896622</v>
      </c>
      <c r="G47" s="198">
        <f t="shared" si="1"/>
        <v>-2.2494328966189414E-3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5.0002314707652413</v>
      </c>
      <c r="J47" s="198">
        <f t="shared" si="2"/>
        <v>-2.3147076524132615E-4</v>
      </c>
      <c r="K47" s="197">
        <f>PPCL_NG!L47+PPCL_Spot!L47+GT_NG!L47+GT_Spot!L47+Bawana_NG!L47+Bawana_RLNG!L47+Bawana_Spot!L47</f>
        <v>19.690000000000001</v>
      </c>
      <c r="L47" s="197">
        <f>PPCL_NG!S47+PPCL_Spot!S47+GT_NG!S47+GT_Spot!S47+Bawana_NG!S47+Bawana_RLNG!S47+Bawana_Spot!S47</f>
        <v>19.690911531873521</v>
      </c>
      <c r="M47" s="198">
        <f t="shared" si="3"/>
        <v>-9.1153187351977749E-4</v>
      </c>
      <c r="N47" s="197">
        <f>PPCL_NG!M47+PPCL_Spot!M47+GT_NG!M47+GT_Spot!M47+Bawana_NG!M47+Bawana_RLNG!M47+Bawana_Spot!M47</f>
        <v>58.71</v>
      </c>
      <c r="O47" s="197">
        <f>PPCL_NG!T47+PPCL_Spot!T47+GT_NG!T47+GT_Spot!T47+Bawana_NG!T47+Bawana_RLNG!T47+Bawana_Spot!T47</f>
        <v>58.712717929725464</v>
      </c>
      <c r="P47" s="198">
        <f t="shared" si="4"/>
        <v>-2.7179297254633639E-3</v>
      </c>
      <c r="Q47" s="198">
        <f t="shared" si="5"/>
        <v>-9.9999999999678124E-3</v>
      </c>
    </row>
    <row r="48" spans="1:17">
      <c r="A48" s="33" t="s">
        <v>90</v>
      </c>
      <c r="B48" s="197">
        <f>PPCL_NG!I48+PPCL_Spot!I48+GT_NG!I48+GT_Spot!I48+Bawana_NG!I48+Bawana_RLNG!I48+Bawana_Spot!I48</f>
        <v>84.02</v>
      </c>
      <c r="C48" s="197">
        <f>PPCL_NG!P48+PPCL_Spot!P48+GT_NG!P48+GT_Spot!P48+Bawana_NG!P48+Bawana_RLNG!P48+Bawana_Spot!P48</f>
        <v>84.02388963473912</v>
      </c>
      <c r="D48" s="198">
        <f t="shared" si="0"/>
        <v>-3.8896347391244035E-3</v>
      </c>
      <c r="E48" s="197">
        <f>PPCL_NG!J48+PPCL_Spot!J48+GT_NG!J48+GT_Spot!J48+Bawana_NG!J48+Bawana_RLNG!J48+Bawana_Spot!J48</f>
        <v>48.59</v>
      </c>
      <c r="F48" s="197">
        <f>PPCL_NG!Q48+PPCL_Spot!Q48+GT_NG!Q48+GT_Spot!Q48+Bawana_NG!Q48+Bawana_RLNG!Q48+Bawana_Spot!Q48</f>
        <v>48.592249432896622</v>
      </c>
      <c r="G48" s="198">
        <f t="shared" si="1"/>
        <v>-2.2494328966189414E-3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5.0002314707652413</v>
      </c>
      <c r="J48" s="198">
        <f t="shared" si="2"/>
        <v>-2.3147076524132615E-4</v>
      </c>
      <c r="K48" s="197">
        <f>PPCL_NG!L48+PPCL_Spot!L48+GT_NG!L48+GT_Spot!L48+Bawana_NG!L48+Bawana_RLNG!L48+Bawana_Spot!L48</f>
        <v>19.690000000000001</v>
      </c>
      <c r="L48" s="197">
        <f>PPCL_NG!S48+PPCL_Spot!S48+GT_NG!S48+GT_Spot!S48+Bawana_NG!S48+Bawana_RLNG!S48+Bawana_Spot!S48</f>
        <v>19.690911531873521</v>
      </c>
      <c r="M48" s="198">
        <f t="shared" si="3"/>
        <v>-9.1153187351977749E-4</v>
      </c>
      <c r="N48" s="197">
        <f>PPCL_NG!M48+PPCL_Spot!M48+GT_NG!M48+GT_Spot!M48+Bawana_NG!M48+Bawana_RLNG!M48+Bawana_Spot!M48</f>
        <v>58.71</v>
      </c>
      <c r="O48" s="197">
        <f>PPCL_NG!T48+PPCL_Spot!T48+GT_NG!T48+GT_Spot!T48+Bawana_NG!T48+Bawana_RLNG!T48+Bawana_Spot!T48</f>
        <v>58.712717929725464</v>
      </c>
      <c r="P48" s="198">
        <f t="shared" si="4"/>
        <v>-2.7179297254633639E-3</v>
      </c>
      <c r="Q48" s="198">
        <f t="shared" si="5"/>
        <v>-9.9999999999678124E-3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84.02388963473912</v>
      </c>
      <c r="D49" s="198">
        <f t="shared" si="0"/>
        <v>-3.8896347391244035E-3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48.592249432896622</v>
      </c>
      <c r="G49" s="198">
        <f t="shared" si="1"/>
        <v>-2.2494328966189414E-3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19.690911531873521</v>
      </c>
      <c r="M49" s="198">
        <f t="shared" si="3"/>
        <v>-9.1153187351977749E-4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58.712717929725464</v>
      </c>
      <c r="P49" s="198">
        <f t="shared" si="4"/>
        <v>-2.7179297254633639E-3</v>
      </c>
      <c r="Q49" s="198">
        <f t="shared" si="5"/>
        <v>-9.9999999999678124E-3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84.02388963473912</v>
      </c>
      <c r="D50" s="198">
        <f t="shared" si="0"/>
        <v>-3.8896347391244035E-3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48.592249432896622</v>
      </c>
      <c r="G50" s="198">
        <f t="shared" si="1"/>
        <v>-2.2494328966189414E-3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19.690911531873521</v>
      </c>
      <c r="M50" s="198">
        <f t="shared" si="3"/>
        <v>-9.1153187351977749E-4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58.712717929725464</v>
      </c>
      <c r="P50" s="198">
        <f t="shared" si="4"/>
        <v>-2.7179297254633639E-3</v>
      </c>
      <c r="Q50" s="198">
        <f t="shared" si="5"/>
        <v>-9.9999999999678124E-3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84.02388963473912</v>
      </c>
      <c r="D51" s="198">
        <f t="shared" si="0"/>
        <v>-3.8896347391244035E-3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48.592249432896622</v>
      </c>
      <c r="G51" s="198">
        <f t="shared" si="1"/>
        <v>-2.2494328966189414E-3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19.690911531873521</v>
      </c>
      <c r="M51" s="198">
        <f t="shared" si="3"/>
        <v>-9.1153187351977749E-4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58.712717929725464</v>
      </c>
      <c r="P51" s="198">
        <f t="shared" si="4"/>
        <v>-2.7179297254633639E-3</v>
      </c>
      <c r="Q51" s="198">
        <f t="shared" si="5"/>
        <v>-9.9999999999678124E-3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84.02388963473912</v>
      </c>
      <c r="D52" s="198">
        <f t="shared" si="0"/>
        <v>-3.8896347391244035E-3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48.592249432896622</v>
      </c>
      <c r="G52" s="198">
        <f t="shared" si="1"/>
        <v>-2.2494328966189414E-3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19.690911531873521</v>
      </c>
      <c r="M52" s="198">
        <f t="shared" si="3"/>
        <v>-9.1153187351977749E-4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58.712717929725464</v>
      </c>
      <c r="P52" s="198">
        <f t="shared" si="4"/>
        <v>-2.7179297254633639E-3</v>
      </c>
      <c r="Q52" s="198">
        <f t="shared" si="5"/>
        <v>-9.9999999999678124E-3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84.02388963473912</v>
      </c>
      <c r="D69" s="198">
        <f t="shared" si="6"/>
        <v>-3.8896347391244035E-3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48.592249432896622</v>
      </c>
      <c r="G69" s="198">
        <f t="shared" si="7"/>
        <v>-2.2494328966189414E-3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19.690911531873521</v>
      </c>
      <c r="M69" s="198">
        <f t="shared" si="9"/>
        <v>-9.1153187351977749E-4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58.712717929725464</v>
      </c>
      <c r="P69" s="198">
        <f t="shared" si="10"/>
        <v>-2.7179297254633639E-3</v>
      </c>
      <c r="Q69" s="198">
        <f t="shared" si="11"/>
        <v>-9.9999999999678124E-3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84.02388963473912</v>
      </c>
      <c r="D70" s="198">
        <f t="shared" si="6"/>
        <v>-3.8896347391244035E-3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48.592249432896622</v>
      </c>
      <c r="G70" s="198">
        <f t="shared" si="7"/>
        <v>-2.2494328966189414E-3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19.690911531873521</v>
      </c>
      <c r="M70" s="198">
        <f t="shared" si="9"/>
        <v>-9.1153187351977749E-4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58.712717929725464</v>
      </c>
      <c r="P70" s="198">
        <f t="shared" si="10"/>
        <v>-2.7179297254633639E-3</v>
      </c>
      <c r="Q70" s="198">
        <f t="shared" si="11"/>
        <v>-9.9999999999678124E-3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84.02388963473912</v>
      </c>
      <c r="D75" s="198">
        <f t="shared" si="6"/>
        <v>-3.8896347391244035E-3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48.592249432896622</v>
      </c>
      <c r="G75" s="198">
        <f t="shared" si="7"/>
        <v>-2.2494328966189414E-3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19.690911531873521</v>
      </c>
      <c r="M75" s="198">
        <f t="shared" si="9"/>
        <v>-9.1153187351977749E-4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58.712717929725464</v>
      </c>
      <c r="P75" s="198">
        <f t="shared" si="10"/>
        <v>-2.7179297254633639E-3</v>
      </c>
      <c r="Q75" s="198">
        <f t="shared" si="11"/>
        <v>-9.9999999999678124E-3</v>
      </c>
    </row>
    <row r="76" spans="1:17">
      <c r="A76" s="33" t="s">
        <v>118</v>
      </c>
      <c r="B76" s="197">
        <f>PPCL_NG!I76+PPCL_Spot!I76+GT_NG!I76+GT_Spot!I76+Bawana_NG!I76+Bawana_RLNG!I76+Bawana_Spot!I76</f>
        <v>84.02</v>
      </c>
      <c r="C76" s="197">
        <f>PPCL_NG!P76+PPCL_Spot!P76+GT_NG!P76+GT_Spot!P76+Bawana_NG!P76+Bawana_RLNG!P76+Bawana_Spot!P76</f>
        <v>84.02388963473912</v>
      </c>
      <c r="D76" s="198">
        <f t="shared" si="6"/>
        <v>-3.8896347391244035E-3</v>
      </c>
      <c r="E76" s="197">
        <f>PPCL_NG!J76+PPCL_Spot!J76+GT_NG!J76+GT_Spot!J76+Bawana_NG!J76+Bawana_RLNG!J76+Bawana_Spot!J76</f>
        <v>48.59</v>
      </c>
      <c r="F76" s="197">
        <f>PPCL_NG!Q76+PPCL_Spot!Q76+GT_NG!Q76+GT_Spot!Q76+Bawana_NG!Q76+Bawana_RLNG!Q76+Bawana_Spot!Q76</f>
        <v>48.592249432896622</v>
      </c>
      <c r="G76" s="198">
        <f t="shared" si="7"/>
        <v>-2.2494328966189414E-3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5.0002314707652413</v>
      </c>
      <c r="J76" s="198">
        <f t="shared" si="8"/>
        <v>-2.3147076524132615E-4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19.690911531873521</v>
      </c>
      <c r="M76" s="198">
        <f t="shared" si="9"/>
        <v>-9.1153187351977749E-4</v>
      </c>
      <c r="N76" s="197">
        <f>PPCL_NG!M76+PPCL_Spot!M76+GT_NG!M76+GT_Spot!M76+Bawana_NG!M76+Bawana_RLNG!M76+Bawana_Spot!M76</f>
        <v>58.71</v>
      </c>
      <c r="O76" s="197">
        <f>PPCL_NG!T76+PPCL_Spot!T76+GT_NG!T76+GT_Spot!T76+Bawana_NG!T76+Bawana_RLNG!T76+Bawana_Spot!T76</f>
        <v>58.712717929725464</v>
      </c>
      <c r="P76" s="198">
        <f t="shared" si="10"/>
        <v>-2.7179297254633639E-3</v>
      </c>
      <c r="Q76" s="198">
        <f t="shared" si="11"/>
        <v>-9.9999999999678124E-3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84.019999999999982</v>
      </c>
      <c r="D77" s="198">
        <f t="shared" si="6"/>
        <v>0</v>
      </c>
      <c r="E77" s="197">
        <f>PPCL_NG!J77+PPCL_Spot!J77+GT_NG!J77+GT_Spot!J77+Bawana_NG!J77+Bawana_RLNG!J77+Bawana_Spot!J77</f>
        <v>47.01</v>
      </c>
      <c r="F77" s="197">
        <f>PPCL_NG!Q77+PPCL_Spot!Q77+GT_NG!Q77+GT_Spot!Q77+Bawana_NG!Q77+Bawana_RLNG!Q77+Bawana_Spot!Q77</f>
        <v>47.009999999999991</v>
      </c>
      <c r="G77" s="198">
        <f t="shared" si="7"/>
        <v>0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4.9999999999999991</v>
      </c>
      <c r="J77" s="198">
        <f t="shared" si="8"/>
        <v>0</v>
      </c>
      <c r="K77" s="197">
        <f>PPCL_NG!L77+PPCL_Spot!L77+GT_NG!L77+GT_Spot!L77+Bawana_NG!L77+Bawana_RLNG!L77+Bawana_Spot!L77</f>
        <v>19.05</v>
      </c>
      <c r="L77" s="197">
        <f>PPCL_NG!S77+PPCL_Spot!S77+GT_NG!S77+GT_Spot!S77+Bawana_NG!S77+Bawana_RLNG!S77+Bawana_Spot!S77</f>
        <v>19.049999999999997</v>
      </c>
      <c r="M77" s="198">
        <f t="shared" si="9"/>
        <v>0</v>
      </c>
      <c r="N77" s="197">
        <f>PPCL_NG!M77+PPCL_Spot!M77+GT_NG!M77+GT_Spot!M77+Bawana_NG!M77+Bawana_RLNG!M77+Bawana_Spot!M77</f>
        <v>56.81</v>
      </c>
      <c r="O77" s="197">
        <f>PPCL_NG!T77+PPCL_Spot!T77+GT_NG!T77+GT_Spot!T77+Bawana_NG!T77+Bawana_RLNG!T77+Bawana_Spot!T77</f>
        <v>56.809999999999995</v>
      </c>
      <c r="P77" s="198">
        <f t="shared" si="10"/>
        <v>0</v>
      </c>
      <c r="Q77" s="198">
        <f t="shared" si="11"/>
        <v>0</v>
      </c>
    </row>
    <row r="78" spans="1:17">
      <c r="A78" s="33" t="s">
        <v>120</v>
      </c>
      <c r="B78" s="197">
        <f>PPCL_NG!I78+PPCL_Spot!I78+GT_NG!I78+GT_Spot!I78+Bawana_NG!I78+Bawana_RLNG!I78+Bawana_Spot!I78</f>
        <v>84.02</v>
      </c>
      <c r="C78" s="197">
        <f>PPCL_NG!P78+PPCL_Spot!P78+GT_NG!P78+GT_Spot!P78+Bawana_NG!P78+Bawana_RLNG!P78+Bawana_Spot!P78</f>
        <v>84.019999999999982</v>
      </c>
      <c r="D78" s="198">
        <f t="shared" si="6"/>
        <v>0</v>
      </c>
      <c r="E78" s="197">
        <f>PPCL_NG!J78+PPCL_Spot!J78+GT_NG!J78+GT_Spot!J78+Bawana_NG!J78+Bawana_RLNG!J78+Bawana_Spot!J78</f>
        <v>47.01</v>
      </c>
      <c r="F78" s="197">
        <f>PPCL_NG!Q78+PPCL_Spot!Q78+GT_NG!Q78+GT_Spot!Q78+Bawana_NG!Q78+Bawana_RLNG!Q78+Bawana_Spot!Q78</f>
        <v>47.009999999999991</v>
      </c>
      <c r="G78" s="198">
        <f t="shared" si="7"/>
        <v>0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4.9999999999999991</v>
      </c>
      <c r="J78" s="198">
        <f t="shared" si="8"/>
        <v>0</v>
      </c>
      <c r="K78" s="197">
        <f>PPCL_NG!L78+PPCL_Spot!L78+GT_NG!L78+GT_Spot!L78+Bawana_NG!L78+Bawana_RLNG!L78+Bawana_Spot!L78</f>
        <v>19.05</v>
      </c>
      <c r="L78" s="197">
        <f>PPCL_NG!S78+PPCL_Spot!S78+GT_NG!S78+GT_Spot!S78+Bawana_NG!S78+Bawana_RLNG!S78+Bawana_Spot!S78</f>
        <v>19.049999999999997</v>
      </c>
      <c r="M78" s="198">
        <f t="shared" si="9"/>
        <v>0</v>
      </c>
      <c r="N78" s="197">
        <f>PPCL_NG!M78+PPCL_Spot!M78+GT_NG!M78+GT_Spot!M78+Bawana_NG!M78+Bawana_RLNG!M78+Bawana_Spot!M78</f>
        <v>56.81</v>
      </c>
      <c r="O78" s="197">
        <f>PPCL_NG!T78+PPCL_Spot!T78+GT_NG!T78+GT_Spot!T78+Bawana_NG!T78+Bawana_RLNG!T78+Bawana_Spot!T78</f>
        <v>56.809999999999995</v>
      </c>
      <c r="P78" s="198">
        <f t="shared" si="10"/>
        <v>0</v>
      </c>
      <c r="Q78" s="198">
        <f t="shared" si="11"/>
        <v>0</v>
      </c>
    </row>
    <row r="79" spans="1:17">
      <c r="A79" s="33" t="s">
        <v>121</v>
      </c>
      <c r="B79" s="197">
        <f>PPCL_NG!I79+PPCL_Spot!I79+GT_NG!I79+GT_Spot!I79+Bawana_NG!I79+Bawana_RLNG!I79+Bawana_Spot!I79</f>
        <v>84.02</v>
      </c>
      <c r="C79" s="197">
        <f>PPCL_NG!P79+PPCL_Spot!P79+GT_NG!P79+GT_Spot!P79+Bawana_NG!P79+Bawana_RLNG!P79+Bawana_Spot!P79</f>
        <v>84.019999999999982</v>
      </c>
      <c r="D79" s="198">
        <f t="shared" si="6"/>
        <v>0</v>
      </c>
      <c r="E79" s="197">
        <f>PPCL_NG!J79+PPCL_Spot!J79+GT_NG!J79+GT_Spot!J79+Bawana_NG!J79+Bawana_RLNG!J79+Bawana_Spot!J79</f>
        <v>47.01</v>
      </c>
      <c r="F79" s="197">
        <f>PPCL_NG!Q79+PPCL_Spot!Q79+GT_NG!Q79+GT_Spot!Q79+Bawana_NG!Q79+Bawana_RLNG!Q79+Bawana_Spot!Q79</f>
        <v>47.009999999999991</v>
      </c>
      <c r="G79" s="198">
        <f t="shared" si="7"/>
        <v>0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4.9999999999999991</v>
      </c>
      <c r="J79" s="198">
        <f t="shared" si="8"/>
        <v>0</v>
      </c>
      <c r="K79" s="197">
        <f>PPCL_NG!L79+PPCL_Spot!L79+GT_NG!L79+GT_Spot!L79+Bawana_NG!L79+Bawana_RLNG!L79+Bawana_Spot!L79</f>
        <v>19.05</v>
      </c>
      <c r="L79" s="197">
        <f>PPCL_NG!S79+PPCL_Spot!S79+GT_NG!S79+GT_Spot!S79+Bawana_NG!S79+Bawana_RLNG!S79+Bawana_Spot!S79</f>
        <v>19.049999999999997</v>
      </c>
      <c r="M79" s="198">
        <f t="shared" si="9"/>
        <v>0</v>
      </c>
      <c r="N79" s="197">
        <f>PPCL_NG!M79+PPCL_Spot!M79+GT_NG!M79+GT_Spot!M79+Bawana_NG!M79+Bawana_RLNG!M79+Bawana_Spot!M79</f>
        <v>56.81</v>
      </c>
      <c r="O79" s="197">
        <f>PPCL_NG!T79+PPCL_Spot!T79+GT_NG!T79+GT_Spot!T79+Bawana_NG!T79+Bawana_RLNG!T79+Bawana_Spot!T79</f>
        <v>56.809999999999995</v>
      </c>
      <c r="P79" s="198">
        <f t="shared" si="10"/>
        <v>0</v>
      </c>
      <c r="Q79" s="198">
        <f t="shared" si="11"/>
        <v>0</v>
      </c>
    </row>
    <row r="80" spans="1:17">
      <c r="A80" s="33" t="s">
        <v>122</v>
      </c>
      <c r="B80" s="197">
        <f>PPCL_NG!I80+PPCL_Spot!I80+GT_NG!I80+GT_Spot!I80+Bawana_NG!I80+Bawana_RLNG!I80+Bawana_Spot!I80</f>
        <v>84.02</v>
      </c>
      <c r="C80" s="197">
        <f>PPCL_NG!P80+PPCL_Spot!P80+GT_NG!P80+GT_Spot!P80+Bawana_NG!P80+Bawana_RLNG!P80+Bawana_Spot!P80</f>
        <v>84.019999999999982</v>
      </c>
      <c r="D80" s="198">
        <f t="shared" si="6"/>
        <v>0</v>
      </c>
      <c r="E80" s="197">
        <f>PPCL_NG!J80+PPCL_Spot!J80+GT_NG!J80+GT_Spot!J80+Bawana_NG!J80+Bawana_RLNG!J80+Bawana_Spot!J80</f>
        <v>47.01</v>
      </c>
      <c r="F80" s="197">
        <f>PPCL_NG!Q80+PPCL_Spot!Q80+GT_NG!Q80+GT_Spot!Q80+Bawana_NG!Q80+Bawana_RLNG!Q80+Bawana_Spot!Q80</f>
        <v>47.009999999999991</v>
      </c>
      <c r="G80" s="198">
        <f t="shared" si="7"/>
        <v>0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4.9999999999999991</v>
      </c>
      <c r="J80" s="198">
        <f t="shared" si="8"/>
        <v>0</v>
      </c>
      <c r="K80" s="197">
        <f>PPCL_NG!L80+PPCL_Spot!L80+GT_NG!L80+GT_Spot!L80+Bawana_NG!L80+Bawana_RLNG!L80+Bawana_Spot!L80</f>
        <v>19.05</v>
      </c>
      <c r="L80" s="197">
        <f>PPCL_NG!S80+PPCL_Spot!S80+GT_NG!S80+GT_Spot!S80+Bawana_NG!S80+Bawana_RLNG!S80+Bawana_Spot!S80</f>
        <v>19.049999999999997</v>
      </c>
      <c r="M80" s="198">
        <f t="shared" si="9"/>
        <v>0</v>
      </c>
      <c r="N80" s="197">
        <f>PPCL_NG!M80+PPCL_Spot!M80+GT_NG!M80+GT_Spot!M80+Bawana_NG!M80+Bawana_RLNG!M80+Bawana_Spot!M80</f>
        <v>56.81</v>
      </c>
      <c r="O80" s="197">
        <f>PPCL_NG!T80+PPCL_Spot!T80+GT_NG!T80+GT_Spot!T80+Bawana_NG!T80+Bawana_RLNG!T80+Bawana_Spot!T80</f>
        <v>56.809999999999995</v>
      </c>
      <c r="P80" s="198">
        <f t="shared" si="10"/>
        <v>0</v>
      </c>
      <c r="Q80" s="198">
        <f t="shared" si="11"/>
        <v>0</v>
      </c>
    </row>
    <row r="81" spans="1:17">
      <c r="A81" s="33" t="s">
        <v>123</v>
      </c>
      <c r="B81" s="197">
        <f>PPCL_NG!I81+PPCL_Spot!I81+GT_NG!I81+GT_Spot!I81+Bawana_NG!I81+Bawana_RLNG!I81+Bawana_Spot!I81</f>
        <v>84.02</v>
      </c>
      <c r="C81" s="197">
        <f>PPCL_NG!P81+PPCL_Spot!P81+GT_NG!P81+GT_Spot!P81+Bawana_NG!P81+Bawana_RLNG!P81+Bawana_Spot!P81</f>
        <v>84.019999999999982</v>
      </c>
      <c r="D81" s="198">
        <f t="shared" si="6"/>
        <v>0</v>
      </c>
      <c r="E81" s="197">
        <f>PPCL_NG!J81+PPCL_Spot!J81+GT_NG!J81+GT_Spot!J81+Bawana_NG!J81+Bawana_RLNG!J81+Bawana_Spot!J81</f>
        <v>47.01</v>
      </c>
      <c r="F81" s="197">
        <f>PPCL_NG!Q81+PPCL_Spot!Q81+GT_NG!Q81+GT_Spot!Q81+Bawana_NG!Q81+Bawana_RLNG!Q81+Bawana_Spot!Q81</f>
        <v>47.009999999999991</v>
      </c>
      <c r="G81" s="198">
        <f t="shared" si="7"/>
        <v>0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4.9999999999999991</v>
      </c>
      <c r="J81" s="198">
        <f t="shared" si="8"/>
        <v>0</v>
      </c>
      <c r="K81" s="197">
        <f>PPCL_NG!L81+PPCL_Spot!L81+GT_NG!L81+GT_Spot!L81+Bawana_NG!L81+Bawana_RLNG!L81+Bawana_Spot!L81</f>
        <v>19.05</v>
      </c>
      <c r="L81" s="197">
        <f>PPCL_NG!S81+PPCL_Spot!S81+GT_NG!S81+GT_Spot!S81+Bawana_NG!S81+Bawana_RLNG!S81+Bawana_Spot!S81</f>
        <v>19.049999999999997</v>
      </c>
      <c r="M81" s="198">
        <f t="shared" si="9"/>
        <v>0</v>
      </c>
      <c r="N81" s="197">
        <f>PPCL_NG!M81+PPCL_Spot!M81+GT_NG!M81+GT_Spot!M81+Bawana_NG!M81+Bawana_RLNG!M81+Bawana_Spot!M81</f>
        <v>56.81</v>
      </c>
      <c r="O81" s="197">
        <f>PPCL_NG!T81+PPCL_Spot!T81+GT_NG!T81+GT_Spot!T81+Bawana_NG!T81+Bawana_RLNG!T81+Bawana_Spot!T81</f>
        <v>56.809999999999995</v>
      </c>
      <c r="P81" s="198">
        <f t="shared" si="10"/>
        <v>0</v>
      </c>
      <c r="Q81" s="198">
        <f t="shared" si="11"/>
        <v>0</v>
      </c>
    </row>
    <row r="82" spans="1:17">
      <c r="A82" s="33" t="s">
        <v>124</v>
      </c>
      <c r="B82" s="197">
        <f>PPCL_NG!I82+PPCL_Spot!I82+GT_NG!I82+GT_Spot!I82+Bawana_NG!I82+Bawana_RLNG!I82+Bawana_Spot!I82</f>
        <v>84.02</v>
      </c>
      <c r="C82" s="197">
        <f>PPCL_NG!P82+PPCL_Spot!P82+GT_NG!P82+GT_Spot!P82+Bawana_NG!P82+Bawana_RLNG!P82+Bawana_Spot!P82</f>
        <v>84.019999999999982</v>
      </c>
      <c r="D82" s="198">
        <f t="shared" si="6"/>
        <v>0</v>
      </c>
      <c r="E82" s="197">
        <f>PPCL_NG!J82+PPCL_Spot!J82+GT_NG!J82+GT_Spot!J82+Bawana_NG!J82+Bawana_RLNG!J82+Bawana_Spot!J82</f>
        <v>47.01</v>
      </c>
      <c r="F82" s="197">
        <f>PPCL_NG!Q82+PPCL_Spot!Q82+GT_NG!Q82+GT_Spot!Q82+Bawana_NG!Q82+Bawana_RLNG!Q82+Bawana_Spot!Q82</f>
        <v>47.009999999999991</v>
      </c>
      <c r="G82" s="198">
        <f t="shared" si="7"/>
        <v>0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4.9999999999999991</v>
      </c>
      <c r="J82" s="198">
        <f t="shared" si="8"/>
        <v>0</v>
      </c>
      <c r="K82" s="197">
        <f>PPCL_NG!L82+PPCL_Spot!L82+GT_NG!L82+GT_Spot!L82+Bawana_NG!L82+Bawana_RLNG!L82+Bawana_Spot!L82</f>
        <v>19.05</v>
      </c>
      <c r="L82" s="197">
        <f>PPCL_NG!S82+PPCL_Spot!S82+GT_NG!S82+GT_Spot!S82+Bawana_NG!S82+Bawana_RLNG!S82+Bawana_Spot!S82</f>
        <v>19.049999999999997</v>
      </c>
      <c r="M82" s="198">
        <f t="shared" si="9"/>
        <v>0</v>
      </c>
      <c r="N82" s="197">
        <f>PPCL_NG!M82+PPCL_Spot!M82+GT_NG!M82+GT_Spot!M82+Bawana_NG!M82+Bawana_RLNG!M82+Bawana_Spot!M82</f>
        <v>56.81</v>
      </c>
      <c r="O82" s="197">
        <f>PPCL_NG!T82+PPCL_Spot!T82+GT_NG!T82+GT_Spot!T82+Bawana_NG!T82+Bawana_RLNG!T82+Bawana_Spot!T82</f>
        <v>56.809999999999995</v>
      </c>
      <c r="P82" s="198">
        <f t="shared" si="10"/>
        <v>0</v>
      </c>
      <c r="Q82" s="198">
        <f t="shared" si="11"/>
        <v>0</v>
      </c>
    </row>
    <row r="83" spans="1:17">
      <c r="A83" s="33" t="s">
        <v>125</v>
      </c>
      <c r="B83" s="197">
        <f>PPCL_NG!I83+PPCL_Spot!I83+GT_NG!I83+GT_Spot!I83+Bawana_NG!I83+Bawana_RLNG!I83+Bawana_Spot!I83</f>
        <v>84.02</v>
      </c>
      <c r="C83" s="197">
        <f>PPCL_NG!P83+PPCL_Spot!P83+GT_NG!P83+GT_Spot!P83+Bawana_NG!P83+Bawana_RLNG!P83+Bawana_Spot!P83</f>
        <v>84.019999999999982</v>
      </c>
      <c r="D83" s="198">
        <f t="shared" si="6"/>
        <v>0</v>
      </c>
      <c r="E83" s="197">
        <f>PPCL_NG!J83+PPCL_Spot!J83+GT_NG!J83+GT_Spot!J83+Bawana_NG!J83+Bawana_RLNG!J83+Bawana_Spot!J83</f>
        <v>47.01</v>
      </c>
      <c r="F83" s="197">
        <f>PPCL_NG!Q83+PPCL_Spot!Q83+GT_NG!Q83+GT_Spot!Q83+Bawana_NG!Q83+Bawana_RLNG!Q83+Bawana_Spot!Q83</f>
        <v>47.009999999999991</v>
      </c>
      <c r="G83" s="198">
        <f t="shared" si="7"/>
        <v>0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4.9999999999999991</v>
      </c>
      <c r="J83" s="198">
        <f t="shared" si="8"/>
        <v>0</v>
      </c>
      <c r="K83" s="197">
        <f>PPCL_NG!L83+PPCL_Spot!L83+GT_NG!L83+GT_Spot!L83+Bawana_NG!L83+Bawana_RLNG!L83+Bawana_Spot!L83</f>
        <v>19.05</v>
      </c>
      <c r="L83" s="197">
        <f>PPCL_NG!S83+PPCL_Spot!S83+GT_NG!S83+GT_Spot!S83+Bawana_NG!S83+Bawana_RLNG!S83+Bawana_Spot!S83</f>
        <v>19.049999999999997</v>
      </c>
      <c r="M83" s="198">
        <f t="shared" si="9"/>
        <v>0</v>
      </c>
      <c r="N83" s="197">
        <f>PPCL_NG!M83+PPCL_Spot!M83+GT_NG!M83+GT_Spot!M83+Bawana_NG!M83+Bawana_RLNG!M83+Bawana_Spot!M83</f>
        <v>56.81</v>
      </c>
      <c r="O83" s="197">
        <f>PPCL_NG!T83+PPCL_Spot!T83+GT_NG!T83+GT_Spot!T83+Bawana_NG!T83+Bawana_RLNG!T83+Bawana_Spot!T83</f>
        <v>56.809999999999995</v>
      </c>
      <c r="P83" s="198">
        <f t="shared" si="10"/>
        <v>0</v>
      </c>
      <c r="Q83" s="198">
        <f t="shared" si="11"/>
        <v>0</v>
      </c>
    </row>
    <row r="84" spans="1:17">
      <c r="A84" s="33" t="s">
        <v>126</v>
      </c>
      <c r="B84" s="197">
        <f>PPCL_NG!I84+PPCL_Spot!I84+GT_NG!I84+GT_Spot!I84+Bawana_NG!I84+Bawana_RLNG!I84+Bawana_Spot!I84</f>
        <v>84.02</v>
      </c>
      <c r="C84" s="197">
        <f>PPCL_NG!P84+PPCL_Spot!P84+GT_NG!P84+GT_Spot!P84+Bawana_NG!P84+Bawana_RLNG!P84+Bawana_Spot!P84</f>
        <v>84.019999999999982</v>
      </c>
      <c r="D84" s="198">
        <f t="shared" si="6"/>
        <v>0</v>
      </c>
      <c r="E84" s="197">
        <f>PPCL_NG!J84+PPCL_Spot!J84+GT_NG!J84+GT_Spot!J84+Bawana_NG!J84+Bawana_RLNG!J84+Bawana_Spot!J84</f>
        <v>47.01</v>
      </c>
      <c r="F84" s="197">
        <f>PPCL_NG!Q84+PPCL_Spot!Q84+GT_NG!Q84+GT_Spot!Q84+Bawana_NG!Q84+Bawana_RLNG!Q84+Bawana_Spot!Q84</f>
        <v>47.009999999999991</v>
      </c>
      <c r="G84" s="198">
        <f t="shared" si="7"/>
        <v>0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4.9999999999999991</v>
      </c>
      <c r="J84" s="198">
        <f t="shared" si="8"/>
        <v>0</v>
      </c>
      <c r="K84" s="197">
        <f>PPCL_NG!L84+PPCL_Spot!L84+GT_NG!L84+GT_Spot!L84+Bawana_NG!L84+Bawana_RLNG!L84+Bawana_Spot!L84</f>
        <v>19.05</v>
      </c>
      <c r="L84" s="197">
        <f>PPCL_NG!S84+PPCL_Spot!S84+GT_NG!S84+GT_Spot!S84+Bawana_NG!S84+Bawana_RLNG!S84+Bawana_Spot!S84</f>
        <v>19.049999999999997</v>
      </c>
      <c r="M84" s="198">
        <f t="shared" si="9"/>
        <v>0</v>
      </c>
      <c r="N84" s="197">
        <f>PPCL_NG!M84+PPCL_Spot!M84+GT_NG!M84+GT_Spot!M84+Bawana_NG!M84+Bawana_RLNG!M84+Bawana_Spot!M84</f>
        <v>56.81</v>
      </c>
      <c r="O84" s="197">
        <f>PPCL_NG!T84+PPCL_Spot!T84+GT_NG!T84+GT_Spot!T84+Bawana_NG!T84+Bawana_RLNG!T84+Bawana_Spot!T84</f>
        <v>56.809999999999995</v>
      </c>
      <c r="P84" s="198">
        <f t="shared" si="10"/>
        <v>0</v>
      </c>
      <c r="Q84" s="198">
        <f t="shared" si="11"/>
        <v>0</v>
      </c>
    </row>
    <row r="85" spans="1:17">
      <c r="A85" s="33" t="s">
        <v>127</v>
      </c>
      <c r="B85" s="197">
        <f>PPCL_NG!I85+PPCL_Spot!I85+GT_NG!I85+GT_Spot!I85+Bawana_NG!I85+Bawana_RLNG!I85+Bawana_Spot!I85</f>
        <v>84.02</v>
      </c>
      <c r="C85" s="197">
        <f>PPCL_NG!P85+PPCL_Spot!P85+GT_NG!P85+GT_Spot!P85+Bawana_NG!P85+Bawana_RLNG!P85+Bawana_Spot!P85</f>
        <v>84.019999999999982</v>
      </c>
      <c r="D85" s="198">
        <f t="shared" si="6"/>
        <v>0</v>
      </c>
      <c r="E85" s="197">
        <f>PPCL_NG!J85+PPCL_Spot!J85+GT_NG!J85+GT_Spot!J85+Bawana_NG!J85+Bawana_RLNG!J85+Bawana_Spot!J85</f>
        <v>47.01</v>
      </c>
      <c r="F85" s="197">
        <f>PPCL_NG!Q85+PPCL_Spot!Q85+GT_NG!Q85+GT_Spot!Q85+Bawana_NG!Q85+Bawana_RLNG!Q85+Bawana_Spot!Q85</f>
        <v>47.009999999999991</v>
      </c>
      <c r="G85" s="198">
        <f t="shared" si="7"/>
        <v>0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4.9999999999999991</v>
      </c>
      <c r="J85" s="198">
        <f t="shared" si="8"/>
        <v>0</v>
      </c>
      <c r="K85" s="197">
        <f>PPCL_NG!L85+PPCL_Spot!L85+GT_NG!L85+GT_Spot!L85+Bawana_NG!L85+Bawana_RLNG!L85+Bawana_Spot!L85</f>
        <v>19.05</v>
      </c>
      <c r="L85" s="197">
        <f>PPCL_NG!S85+PPCL_Spot!S85+GT_NG!S85+GT_Spot!S85+Bawana_NG!S85+Bawana_RLNG!S85+Bawana_Spot!S85</f>
        <v>19.049999999999997</v>
      </c>
      <c r="M85" s="198">
        <f t="shared" si="9"/>
        <v>0</v>
      </c>
      <c r="N85" s="197">
        <f>PPCL_NG!M85+PPCL_Spot!M85+GT_NG!M85+GT_Spot!M85+Bawana_NG!M85+Bawana_RLNG!M85+Bawana_Spot!M85</f>
        <v>56.81</v>
      </c>
      <c r="O85" s="197">
        <f>PPCL_NG!T85+PPCL_Spot!T85+GT_NG!T85+GT_Spot!T85+Bawana_NG!T85+Bawana_RLNG!T85+Bawana_Spot!T85</f>
        <v>56.809999999999995</v>
      </c>
      <c r="P85" s="198">
        <f t="shared" si="10"/>
        <v>0</v>
      </c>
      <c r="Q85" s="198">
        <f t="shared" si="11"/>
        <v>0</v>
      </c>
    </row>
    <row r="86" spans="1:17">
      <c r="A86" s="33" t="s">
        <v>128</v>
      </c>
      <c r="B86" s="197">
        <f>PPCL_NG!I86+PPCL_Spot!I86+GT_NG!I86+GT_Spot!I86+Bawana_NG!I86+Bawana_RLNG!I86+Bawana_Spot!I86</f>
        <v>84.02</v>
      </c>
      <c r="C86" s="197">
        <f>PPCL_NG!P86+PPCL_Spot!P86+GT_NG!P86+GT_Spot!P86+Bawana_NG!P86+Bawana_RLNG!P86+Bawana_Spot!P86</f>
        <v>84.019999999999982</v>
      </c>
      <c r="D86" s="198">
        <f t="shared" si="6"/>
        <v>0</v>
      </c>
      <c r="E86" s="197">
        <f>PPCL_NG!J86+PPCL_Spot!J86+GT_NG!J86+GT_Spot!J86+Bawana_NG!J86+Bawana_RLNG!J86+Bawana_Spot!J86</f>
        <v>47.01</v>
      </c>
      <c r="F86" s="197">
        <f>PPCL_NG!Q86+PPCL_Spot!Q86+GT_NG!Q86+GT_Spot!Q86+Bawana_NG!Q86+Bawana_RLNG!Q86+Bawana_Spot!Q86</f>
        <v>47.009999999999991</v>
      </c>
      <c r="G86" s="198">
        <f t="shared" si="7"/>
        <v>0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4.9999999999999991</v>
      </c>
      <c r="J86" s="198">
        <f t="shared" si="8"/>
        <v>0</v>
      </c>
      <c r="K86" s="197">
        <f>PPCL_NG!L86+PPCL_Spot!L86+GT_NG!L86+GT_Spot!L86+Bawana_NG!L86+Bawana_RLNG!L86+Bawana_Spot!L86</f>
        <v>19.05</v>
      </c>
      <c r="L86" s="197">
        <f>PPCL_NG!S86+PPCL_Spot!S86+GT_NG!S86+GT_Spot!S86+Bawana_NG!S86+Bawana_RLNG!S86+Bawana_Spot!S86</f>
        <v>19.049999999999997</v>
      </c>
      <c r="M86" s="198">
        <f t="shared" si="9"/>
        <v>0</v>
      </c>
      <c r="N86" s="197">
        <f>PPCL_NG!M86+PPCL_Spot!M86+GT_NG!M86+GT_Spot!M86+Bawana_NG!M86+Bawana_RLNG!M86+Bawana_Spot!M86</f>
        <v>56.81</v>
      </c>
      <c r="O86" s="197">
        <f>PPCL_NG!T86+PPCL_Spot!T86+GT_NG!T86+GT_Spot!T86+Bawana_NG!T86+Bawana_RLNG!T86+Bawana_Spot!T86</f>
        <v>56.809999999999995</v>
      </c>
      <c r="P86" s="198">
        <f t="shared" si="10"/>
        <v>0</v>
      </c>
      <c r="Q86" s="198">
        <f t="shared" si="11"/>
        <v>0</v>
      </c>
    </row>
    <row r="87" spans="1:17">
      <c r="A87" s="33" t="s">
        <v>129</v>
      </c>
      <c r="B87" s="197">
        <f>PPCL_NG!I87+PPCL_Spot!I87+GT_NG!I87+GT_Spot!I87+Bawana_NG!I87+Bawana_RLNG!I87+Bawana_Spot!I87</f>
        <v>84.02</v>
      </c>
      <c r="C87" s="197">
        <f>PPCL_NG!P87+PPCL_Spot!P87+GT_NG!P87+GT_Spot!P87+Bawana_NG!P87+Bawana_RLNG!P87+Bawana_Spot!P87</f>
        <v>84.019999999999982</v>
      </c>
      <c r="D87" s="198">
        <f t="shared" si="6"/>
        <v>0</v>
      </c>
      <c r="E87" s="197">
        <f>PPCL_NG!J87+PPCL_Spot!J87+GT_NG!J87+GT_Spot!J87+Bawana_NG!J87+Bawana_RLNG!J87+Bawana_Spot!J87</f>
        <v>47.01</v>
      </c>
      <c r="F87" s="197">
        <f>PPCL_NG!Q87+PPCL_Spot!Q87+GT_NG!Q87+GT_Spot!Q87+Bawana_NG!Q87+Bawana_RLNG!Q87+Bawana_Spot!Q87</f>
        <v>47.009999999999991</v>
      </c>
      <c r="G87" s="198">
        <f t="shared" si="7"/>
        <v>0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4.9999999999999991</v>
      </c>
      <c r="J87" s="198">
        <f t="shared" si="8"/>
        <v>0</v>
      </c>
      <c r="K87" s="197">
        <f>PPCL_NG!L87+PPCL_Spot!L87+GT_NG!L87+GT_Spot!L87+Bawana_NG!L87+Bawana_RLNG!L87+Bawana_Spot!L87</f>
        <v>19.05</v>
      </c>
      <c r="L87" s="197">
        <f>PPCL_NG!S87+PPCL_Spot!S87+GT_NG!S87+GT_Spot!S87+Bawana_NG!S87+Bawana_RLNG!S87+Bawana_Spot!S87</f>
        <v>19.049999999999997</v>
      </c>
      <c r="M87" s="198">
        <f t="shared" si="9"/>
        <v>0</v>
      </c>
      <c r="N87" s="197">
        <f>PPCL_NG!M87+PPCL_Spot!M87+GT_NG!M87+GT_Spot!M87+Bawana_NG!M87+Bawana_RLNG!M87+Bawana_Spot!M87</f>
        <v>56.81</v>
      </c>
      <c r="O87" s="197">
        <f>PPCL_NG!T87+PPCL_Spot!T87+GT_NG!T87+GT_Spot!T87+Bawana_NG!T87+Bawana_RLNG!T87+Bawana_Spot!T87</f>
        <v>56.809999999999995</v>
      </c>
      <c r="P87" s="198">
        <f t="shared" si="10"/>
        <v>0</v>
      </c>
      <c r="Q87" s="198">
        <f t="shared" si="11"/>
        <v>0</v>
      </c>
    </row>
    <row r="88" spans="1:17">
      <c r="A88" s="33" t="s">
        <v>130</v>
      </c>
      <c r="B88" s="197">
        <f>PPCL_NG!I88+PPCL_Spot!I88+GT_NG!I88+GT_Spot!I88+Bawana_NG!I88+Bawana_RLNG!I88+Bawana_Spot!I88</f>
        <v>84.02</v>
      </c>
      <c r="C88" s="197">
        <f>PPCL_NG!P88+PPCL_Spot!P88+GT_NG!P88+GT_Spot!P88+Bawana_NG!P88+Bawana_RLNG!P88+Bawana_Spot!P88</f>
        <v>84.019999999999982</v>
      </c>
      <c r="D88" s="198">
        <f t="shared" si="6"/>
        <v>0</v>
      </c>
      <c r="E88" s="197">
        <f>PPCL_NG!J88+PPCL_Spot!J88+GT_NG!J88+GT_Spot!J88+Bawana_NG!J88+Bawana_RLNG!J88+Bawana_Spot!J88</f>
        <v>47.01</v>
      </c>
      <c r="F88" s="197">
        <f>PPCL_NG!Q88+PPCL_Spot!Q88+GT_NG!Q88+GT_Spot!Q88+Bawana_NG!Q88+Bawana_RLNG!Q88+Bawana_Spot!Q88</f>
        <v>47.009999999999991</v>
      </c>
      <c r="G88" s="198">
        <f t="shared" si="7"/>
        <v>0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4.9999999999999991</v>
      </c>
      <c r="J88" s="198">
        <f t="shared" si="8"/>
        <v>0</v>
      </c>
      <c r="K88" s="197">
        <f>PPCL_NG!L88+PPCL_Spot!L88+GT_NG!L88+GT_Spot!L88+Bawana_NG!L88+Bawana_RLNG!L88+Bawana_Spot!L88</f>
        <v>19.05</v>
      </c>
      <c r="L88" s="197">
        <f>PPCL_NG!S88+PPCL_Spot!S88+GT_NG!S88+GT_Spot!S88+Bawana_NG!S88+Bawana_RLNG!S88+Bawana_Spot!S88</f>
        <v>19.049999999999997</v>
      </c>
      <c r="M88" s="198">
        <f t="shared" si="9"/>
        <v>0</v>
      </c>
      <c r="N88" s="197">
        <f>PPCL_NG!M88+PPCL_Spot!M88+GT_NG!M88+GT_Spot!M88+Bawana_NG!M88+Bawana_RLNG!M88+Bawana_Spot!M88</f>
        <v>56.81</v>
      </c>
      <c r="O88" s="197">
        <f>PPCL_NG!T88+PPCL_Spot!T88+GT_NG!T88+GT_Spot!T88+Bawana_NG!T88+Bawana_RLNG!T88+Bawana_Spot!T88</f>
        <v>56.809999999999995</v>
      </c>
      <c r="P88" s="198">
        <f t="shared" si="10"/>
        <v>0</v>
      </c>
      <c r="Q88" s="198">
        <f t="shared" si="11"/>
        <v>0</v>
      </c>
    </row>
    <row r="89" spans="1:17">
      <c r="A89" s="33" t="s">
        <v>131</v>
      </c>
      <c r="B89" s="197">
        <f>PPCL_NG!I89+PPCL_Spot!I89+GT_NG!I89+GT_Spot!I89+Bawana_NG!I89+Bawana_RLNG!I89+Bawana_Spot!I89</f>
        <v>84.02</v>
      </c>
      <c r="C89" s="197">
        <f>PPCL_NG!P89+PPCL_Spot!P89+GT_NG!P89+GT_Spot!P89+Bawana_NG!P89+Bawana_RLNG!P89+Bawana_Spot!P89</f>
        <v>84.019999999999982</v>
      </c>
      <c r="D89" s="198">
        <f t="shared" si="6"/>
        <v>0</v>
      </c>
      <c r="E89" s="197">
        <f>PPCL_NG!J89+PPCL_Spot!J89+GT_NG!J89+GT_Spot!J89+Bawana_NG!J89+Bawana_RLNG!J89+Bawana_Spot!J89</f>
        <v>47.01</v>
      </c>
      <c r="F89" s="197">
        <f>PPCL_NG!Q89+PPCL_Spot!Q89+GT_NG!Q89+GT_Spot!Q89+Bawana_NG!Q89+Bawana_RLNG!Q89+Bawana_Spot!Q89</f>
        <v>47.009999999999991</v>
      </c>
      <c r="G89" s="198">
        <f t="shared" si="7"/>
        <v>0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4.9999999999999991</v>
      </c>
      <c r="J89" s="198">
        <f t="shared" si="8"/>
        <v>0</v>
      </c>
      <c r="K89" s="197">
        <f>PPCL_NG!L89+PPCL_Spot!L89+GT_NG!L89+GT_Spot!L89+Bawana_NG!L89+Bawana_RLNG!L89+Bawana_Spot!L89</f>
        <v>19.05</v>
      </c>
      <c r="L89" s="197">
        <f>PPCL_NG!S89+PPCL_Spot!S89+GT_NG!S89+GT_Spot!S89+Bawana_NG!S89+Bawana_RLNG!S89+Bawana_Spot!S89</f>
        <v>19.049999999999997</v>
      </c>
      <c r="M89" s="198">
        <f t="shared" si="9"/>
        <v>0</v>
      </c>
      <c r="N89" s="197">
        <f>PPCL_NG!M89+PPCL_Spot!M89+GT_NG!M89+GT_Spot!M89+Bawana_NG!M89+Bawana_RLNG!M89+Bawana_Spot!M89</f>
        <v>56.81</v>
      </c>
      <c r="O89" s="197">
        <f>PPCL_NG!T89+PPCL_Spot!T89+GT_NG!T89+GT_Spot!T89+Bawana_NG!T89+Bawana_RLNG!T89+Bawana_Spot!T89</f>
        <v>56.809999999999995</v>
      </c>
      <c r="P89" s="198">
        <f t="shared" si="10"/>
        <v>0</v>
      </c>
      <c r="Q89" s="198">
        <f t="shared" si="11"/>
        <v>0</v>
      </c>
    </row>
    <row r="90" spans="1:17">
      <c r="A90" s="33" t="s">
        <v>132</v>
      </c>
      <c r="B90" s="197">
        <f>PPCL_NG!I90+PPCL_Spot!I90+GT_NG!I90+GT_Spot!I90+Bawana_NG!I90+Bawana_RLNG!I90+Bawana_Spot!I90</f>
        <v>84.02</v>
      </c>
      <c r="C90" s="197">
        <f>PPCL_NG!P90+PPCL_Spot!P90+GT_NG!P90+GT_Spot!P90+Bawana_NG!P90+Bawana_RLNG!P90+Bawana_Spot!P90</f>
        <v>84.019999999999982</v>
      </c>
      <c r="D90" s="198">
        <f t="shared" si="6"/>
        <v>0</v>
      </c>
      <c r="E90" s="197">
        <f>PPCL_NG!J90+PPCL_Spot!J90+GT_NG!J90+GT_Spot!J90+Bawana_NG!J90+Bawana_RLNG!J90+Bawana_Spot!J90</f>
        <v>47.01</v>
      </c>
      <c r="F90" s="197">
        <f>PPCL_NG!Q90+PPCL_Spot!Q90+GT_NG!Q90+GT_Spot!Q90+Bawana_NG!Q90+Bawana_RLNG!Q90+Bawana_Spot!Q90</f>
        <v>47.009999999999991</v>
      </c>
      <c r="G90" s="198">
        <f t="shared" si="7"/>
        <v>0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4.9999999999999991</v>
      </c>
      <c r="J90" s="198">
        <f t="shared" si="8"/>
        <v>0</v>
      </c>
      <c r="K90" s="197">
        <f>PPCL_NG!L90+PPCL_Spot!L90+GT_NG!L90+GT_Spot!L90+Bawana_NG!L90+Bawana_RLNG!L90+Bawana_Spot!L90</f>
        <v>19.05</v>
      </c>
      <c r="L90" s="197">
        <f>PPCL_NG!S90+PPCL_Spot!S90+GT_NG!S90+GT_Spot!S90+Bawana_NG!S90+Bawana_RLNG!S90+Bawana_Spot!S90</f>
        <v>19.049999999999997</v>
      </c>
      <c r="M90" s="198">
        <f t="shared" si="9"/>
        <v>0</v>
      </c>
      <c r="N90" s="197">
        <f>PPCL_NG!M90+PPCL_Spot!M90+GT_NG!M90+GT_Spot!M90+Bawana_NG!M90+Bawana_RLNG!M90+Bawana_Spot!M90</f>
        <v>56.81</v>
      </c>
      <c r="O90" s="197">
        <f>PPCL_NG!T90+PPCL_Spot!T90+GT_NG!T90+GT_Spot!T90+Bawana_NG!T90+Bawana_RLNG!T90+Bawana_Spot!T90</f>
        <v>56.809999999999995</v>
      </c>
      <c r="P90" s="198">
        <f t="shared" si="10"/>
        <v>0</v>
      </c>
      <c r="Q90" s="198">
        <f t="shared" si="11"/>
        <v>0</v>
      </c>
    </row>
    <row r="91" spans="1:17">
      <c r="A91" s="33" t="s">
        <v>133</v>
      </c>
      <c r="B91" s="197">
        <f>PPCL_NG!I91+PPCL_Spot!I91+GT_NG!I91+GT_Spot!I91+Bawana_NG!I91+Bawana_RLNG!I91+Bawana_Spot!I91</f>
        <v>84.02</v>
      </c>
      <c r="C91" s="197">
        <f>PPCL_NG!P91+PPCL_Spot!P91+GT_NG!P91+GT_Spot!P91+Bawana_NG!P91+Bawana_RLNG!P91+Bawana_Spot!P91</f>
        <v>84.02388963473912</v>
      </c>
      <c r="D91" s="198">
        <f t="shared" si="6"/>
        <v>-3.8896347391244035E-3</v>
      </c>
      <c r="E91" s="197">
        <f>PPCL_NG!J91+PPCL_Spot!J91+GT_NG!J91+GT_Spot!J91+Bawana_NG!J91+Bawana_RLNG!J91+Bawana_Spot!J91</f>
        <v>48.59</v>
      </c>
      <c r="F91" s="197">
        <f>PPCL_NG!Q91+PPCL_Spot!Q91+GT_NG!Q91+GT_Spot!Q91+Bawana_NG!Q91+Bawana_RLNG!Q91+Bawana_Spot!Q91</f>
        <v>48.592249432896622</v>
      </c>
      <c r="G91" s="198">
        <f t="shared" si="7"/>
        <v>-2.2494328966189414E-3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5.0002314707652413</v>
      </c>
      <c r="J91" s="198">
        <f t="shared" si="8"/>
        <v>-2.3147076524132615E-4</v>
      </c>
      <c r="K91" s="197">
        <f>PPCL_NG!L91+PPCL_Spot!L91+GT_NG!L91+GT_Spot!L91+Bawana_NG!L91+Bawana_RLNG!L91+Bawana_Spot!L91</f>
        <v>19.690000000000001</v>
      </c>
      <c r="L91" s="197">
        <f>PPCL_NG!S91+PPCL_Spot!S91+GT_NG!S91+GT_Spot!S91+Bawana_NG!S91+Bawana_RLNG!S91+Bawana_Spot!S91</f>
        <v>19.690911531873521</v>
      </c>
      <c r="M91" s="198">
        <f t="shared" si="9"/>
        <v>-9.1153187351977749E-4</v>
      </c>
      <c r="N91" s="197">
        <f>PPCL_NG!M91+PPCL_Spot!M91+GT_NG!M91+GT_Spot!M91+Bawana_NG!M91+Bawana_RLNG!M91+Bawana_Spot!M91</f>
        <v>58.71</v>
      </c>
      <c r="O91" s="197">
        <f>PPCL_NG!T91+PPCL_Spot!T91+GT_NG!T91+GT_Spot!T91+Bawana_NG!T91+Bawana_RLNG!T91+Bawana_Spot!T91</f>
        <v>58.712717929725464</v>
      </c>
      <c r="P91" s="198">
        <f t="shared" si="10"/>
        <v>-2.7179297254633639E-3</v>
      </c>
      <c r="Q91" s="198">
        <f t="shared" si="11"/>
        <v>-9.9999999999678124E-3</v>
      </c>
    </row>
    <row r="92" spans="1:17">
      <c r="A92" s="33" t="s">
        <v>134</v>
      </c>
      <c r="B92" s="197">
        <f>PPCL_NG!I92+PPCL_Spot!I92+GT_NG!I92+GT_Spot!I92+Bawana_NG!I92+Bawana_RLNG!I92+Bawana_Spot!I92</f>
        <v>84.02</v>
      </c>
      <c r="C92" s="197">
        <f>PPCL_NG!P92+PPCL_Spot!P92+GT_NG!P92+GT_Spot!P92+Bawana_NG!P92+Bawana_RLNG!P92+Bawana_Spot!P92</f>
        <v>84.02388963473912</v>
      </c>
      <c r="D92" s="198">
        <f t="shared" si="6"/>
        <v>-3.8896347391244035E-3</v>
      </c>
      <c r="E92" s="197">
        <f>PPCL_NG!J92+PPCL_Spot!J92+GT_NG!J92+GT_Spot!J92+Bawana_NG!J92+Bawana_RLNG!J92+Bawana_Spot!J92</f>
        <v>48.59</v>
      </c>
      <c r="F92" s="197">
        <f>PPCL_NG!Q92+PPCL_Spot!Q92+GT_NG!Q92+GT_Spot!Q92+Bawana_NG!Q92+Bawana_RLNG!Q92+Bawana_Spot!Q92</f>
        <v>48.592249432896622</v>
      </c>
      <c r="G92" s="198">
        <f t="shared" si="7"/>
        <v>-2.2494328966189414E-3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5.0002314707652413</v>
      </c>
      <c r="J92" s="198">
        <f t="shared" si="8"/>
        <v>-2.3147076524132615E-4</v>
      </c>
      <c r="K92" s="197">
        <f>PPCL_NG!L92+PPCL_Spot!L92+GT_NG!L92+GT_Spot!L92+Bawana_NG!L92+Bawana_RLNG!L92+Bawana_Spot!L92</f>
        <v>19.690000000000001</v>
      </c>
      <c r="L92" s="197">
        <f>PPCL_NG!S92+PPCL_Spot!S92+GT_NG!S92+GT_Spot!S92+Bawana_NG!S92+Bawana_RLNG!S92+Bawana_Spot!S92</f>
        <v>19.690911531873521</v>
      </c>
      <c r="M92" s="198">
        <f t="shared" si="9"/>
        <v>-9.1153187351977749E-4</v>
      </c>
      <c r="N92" s="197">
        <f>PPCL_NG!M92+PPCL_Spot!M92+GT_NG!M92+GT_Spot!M92+Bawana_NG!M92+Bawana_RLNG!M92+Bawana_Spot!M92</f>
        <v>58.71</v>
      </c>
      <c r="O92" s="197">
        <f>PPCL_NG!T92+PPCL_Spot!T92+GT_NG!T92+GT_Spot!T92+Bawana_NG!T92+Bawana_RLNG!T92+Bawana_Spot!T92</f>
        <v>58.712717929725464</v>
      </c>
      <c r="P92" s="198">
        <f t="shared" si="10"/>
        <v>-2.7179297254633639E-3</v>
      </c>
      <c r="Q92" s="198">
        <f t="shared" si="11"/>
        <v>-9.9999999999678124E-3</v>
      </c>
    </row>
    <row r="93" spans="1:17">
      <c r="A93" s="33" t="s">
        <v>135</v>
      </c>
      <c r="B93" s="197">
        <f>PPCL_NG!I93+PPCL_Spot!I93+GT_NG!I93+GT_Spot!I93+Bawana_NG!I93+Bawana_RLNG!I93+Bawana_Spot!I93</f>
        <v>84.02</v>
      </c>
      <c r="C93" s="197">
        <f>PPCL_NG!P93+PPCL_Spot!P93+GT_NG!P93+GT_Spot!P93+Bawana_NG!P93+Bawana_RLNG!P93+Bawana_Spot!P93</f>
        <v>84.02388963473912</v>
      </c>
      <c r="D93" s="198">
        <f t="shared" si="6"/>
        <v>-3.8896347391244035E-3</v>
      </c>
      <c r="E93" s="197">
        <f>PPCL_NG!J93+PPCL_Spot!J93+GT_NG!J93+GT_Spot!J93+Bawana_NG!J93+Bawana_RLNG!J93+Bawana_Spot!J93</f>
        <v>48.59</v>
      </c>
      <c r="F93" s="197">
        <f>PPCL_NG!Q93+PPCL_Spot!Q93+GT_NG!Q93+GT_Spot!Q93+Bawana_NG!Q93+Bawana_RLNG!Q93+Bawana_Spot!Q93</f>
        <v>48.592249432896622</v>
      </c>
      <c r="G93" s="198">
        <f t="shared" si="7"/>
        <v>-2.2494328966189414E-3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5.0002314707652413</v>
      </c>
      <c r="J93" s="198">
        <f t="shared" si="8"/>
        <v>-2.3147076524132615E-4</v>
      </c>
      <c r="K93" s="197">
        <f>PPCL_NG!L93+PPCL_Spot!L93+GT_NG!L93+GT_Spot!L93+Bawana_NG!L93+Bawana_RLNG!L93+Bawana_Spot!L93</f>
        <v>19.690000000000001</v>
      </c>
      <c r="L93" s="197">
        <f>PPCL_NG!S93+PPCL_Spot!S93+GT_NG!S93+GT_Spot!S93+Bawana_NG!S93+Bawana_RLNG!S93+Bawana_Spot!S93</f>
        <v>19.690911531873521</v>
      </c>
      <c r="M93" s="198">
        <f t="shared" si="9"/>
        <v>-9.1153187351977749E-4</v>
      </c>
      <c r="N93" s="197">
        <f>PPCL_NG!M93+PPCL_Spot!M93+GT_NG!M93+GT_Spot!M93+Bawana_NG!M93+Bawana_RLNG!M93+Bawana_Spot!M93</f>
        <v>58.71</v>
      </c>
      <c r="O93" s="197">
        <f>PPCL_NG!T93+PPCL_Spot!T93+GT_NG!T93+GT_Spot!T93+Bawana_NG!T93+Bawana_RLNG!T93+Bawana_Spot!T93</f>
        <v>58.712717929725464</v>
      </c>
      <c r="P93" s="198">
        <f t="shared" si="10"/>
        <v>-2.7179297254633639E-3</v>
      </c>
      <c r="Q93" s="198">
        <f t="shared" si="11"/>
        <v>-9.9999999999678124E-3</v>
      </c>
    </row>
    <row r="94" spans="1:17">
      <c r="A94" s="33" t="s">
        <v>136</v>
      </c>
      <c r="B94" s="197">
        <f>PPCL_NG!I94+PPCL_Spot!I94+GT_NG!I94+GT_Spot!I94+Bawana_NG!I94+Bawana_RLNG!I94+Bawana_Spot!I94</f>
        <v>84.02</v>
      </c>
      <c r="C94" s="197">
        <f>PPCL_NG!P94+PPCL_Spot!P94+GT_NG!P94+GT_Spot!P94+Bawana_NG!P94+Bawana_RLNG!P94+Bawana_Spot!P94</f>
        <v>84.02388963473912</v>
      </c>
      <c r="D94" s="198">
        <f t="shared" si="6"/>
        <v>-3.8896347391244035E-3</v>
      </c>
      <c r="E94" s="197">
        <f>PPCL_NG!J94+PPCL_Spot!J94+GT_NG!J94+GT_Spot!J94+Bawana_NG!J94+Bawana_RLNG!J94+Bawana_Spot!J94</f>
        <v>48.59</v>
      </c>
      <c r="F94" s="197">
        <f>PPCL_NG!Q94+PPCL_Spot!Q94+GT_NG!Q94+GT_Spot!Q94+Bawana_NG!Q94+Bawana_RLNG!Q94+Bawana_Spot!Q94</f>
        <v>48.592249432896622</v>
      </c>
      <c r="G94" s="198">
        <f t="shared" si="7"/>
        <v>-2.2494328966189414E-3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5.0002314707652413</v>
      </c>
      <c r="J94" s="198">
        <f t="shared" si="8"/>
        <v>-2.3147076524132615E-4</v>
      </c>
      <c r="K94" s="197">
        <f>PPCL_NG!L94+PPCL_Spot!L94+GT_NG!L94+GT_Spot!L94+Bawana_NG!L94+Bawana_RLNG!L94+Bawana_Spot!L94</f>
        <v>19.690000000000001</v>
      </c>
      <c r="L94" s="197">
        <f>PPCL_NG!S94+PPCL_Spot!S94+GT_NG!S94+GT_Spot!S94+Bawana_NG!S94+Bawana_RLNG!S94+Bawana_Spot!S94</f>
        <v>19.690911531873521</v>
      </c>
      <c r="M94" s="198">
        <f t="shared" si="9"/>
        <v>-9.1153187351977749E-4</v>
      </c>
      <c r="N94" s="197">
        <f>PPCL_NG!M94+PPCL_Spot!M94+GT_NG!M94+GT_Spot!M94+Bawana_NG!M94+Bawana_RLNG!M94+Bawana_Spot!M94</f>
        <v>58.71</v>
      </c>
      <c r="O94" s="197">
        <f>PPCL_NG!T94+PPCL_Spot!T94+GT_NG!T94+GT_Spot!T94+Bawana_NG!T94+Bawana_RLNG!T94+Bawana_Spot!T94</f>
        <v>58.712717929725464</v>
      </c>
      <c r="P94" s="198">
        <f t="shared" si="10"/>
        <v>-2.7179297254633639E-3</v>
      </c>
      <c r="Q94" s="198">
        <f t="shared" si="11"/>
        <v>-9.9999999999678124E-3</v>
      </c>
    </row>
    <row r="95" spans="1:17">
      <c r="A95" s="33" t="s">
        <v>137</v>
      </c>
      <c r="B95" s="197">
        <f>PPCL_NG!I95+PPCL_Spot!I95+GT_NG!I95+GT_Spot!I95+Bawana_NG!I95+Bawana_RLNG!I95+Bawana_Spot!I95</f>
        <v>84.02</v>
      </c>
      <c r="C95" s="197">
        <f>PPCL_NG!P95+PPCL_Spot!P95+GT_NG!P95+GT_Spot!P95+Bawana_NG!P95+Bawana_RLNG!P95+Bawana_Spot!P95</f>
        <v>84.02388963473912</v>
      </c>
      <c r="D95" s="198">
        <f t="shared" si="6"/>
        <v>-3.8896347391244035E-3</v>
      </c>
      <c r="E95" s="197">
        <f>PPCL_NG!J95+PPCL_Spot!J95+GT_NG!J95+GT_Spot!J95+Bawana_NG!J95+Bawana_RLNG!J95+Bawana_Spot!J95</f>
        <v>48.59</v>
      </c>
      <c r="F95" s="197">
        <f>PPCL_NG!Q95+PPCL_Spot!Q95+GT_NG!Q95+GT_Spot!Q95+Bawana_NG!Q95+Bawana_RLNG!Q95+Bawana_Spot!Q95</f>
        <v>48.592249432896622</v>
      </c>
      <c r="G95" s="198">
        <f t="shared" si="7"/>
        <v>-2.2494328966189414E-3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5.0002314707652413</v>
      </c>
      <c r="J95" s="198">
        <f t="shared" si="8"/>
        <v>-2.3147076524132615E-4</v>
      </c>
      <c r="K95" s="197">
        <f>PPCL_NG!L95+PPCL_Spot!L95+GT_NG!L95+GT_Spot!L95+Bawana_NG!L95+Bawana_RLNG!L95+Bawana_Spot!L95</f>
        <v>19.690000000000001</v>
      </c>
      <c r="L95" s="197">
        <f>PPCL_NG!S95+PPCL_Spot!S95+GT_NG!S95+GT_Spot!S95+Bawana_NG!S95+Bawana_RLNG!S95+Bawana_Spot!S95</f>
        <v>19.690911531873521</v>
      </c>
      <c r="M95" s="198">
        <f t="shared" si="9"/>
        <v>-9.1153187351977749E-4</v>
      </c>
      <c r="N95" s="197">
        <f>PPCL_NG!M95+PPCL_Spot!M95+GT_NG!M95+GT_Spot!M95+Bawana_NG!M95+Bawana_RLNG!M95+Bawana_Spot!M95</f>
        <v>58.71</v>
      </c>
      <c r="O95" s="197">
        <f>PPCL_NG!T95+PPCL_Spot!T95+GT_NG!T95+GT_Spot!T95+Bawana_NG!T95+Bawana_RLNG!T95+Bawana_Spot!T95</f>
        <v>58.712717929725464</v>
      </c>
      <c r="P95" s="198">
        <f t="shared" si="10"/>
        <v>-2.7179297254633639E-3</v>
      </c>
      <c r="Q95" s="198">
        <f t="shared" si="11"/>
        <v>-9.9999999999678124E-3</v>
      </c>
    </row>
    <row r="96" spans="1:17">
      <c r="A96" s="33" t="s">
        <v>138</v>
      </c>
      <c r="B96" s="197">
        <f>PPCL_NG!I96+PPCL_Spot!I96+GT_NG!I96+GT_Spot!I96+Bawana_NG!I96+Bawana_RLNG!I96+Bawana_Spot!I96</f>
        <v>84.02</v>
      </c>
      <c r="C96" s="197">
        <f>PPCL_NG!P96+PPCL_Spot!P96+GT_NG!P96+GT_Spot!P96+Bawana_NG!P96+Bawana_RLNG!P96+Bawana_Spot!P96</f>
        <v>84.02388963473912</v>
      </c>
      <c r="D96" s="198">
        <f t="shared" si="6"/>
        <v>-3.8896347391244035E-3</v>
      </c>
      <c r="E96" s="197">
        <f>PPCL_NG!J96+PPCL_Spot!J96+GT_NG!J96+GT_Spot!J96+Bawana_NG!J96+Bawana_RLNG!J96+Bawana_Spot!J96</f>
        <v>48.59</v>
      </c>
      <c r="F96" s="197">
        <f>PPCL_NG!Q96+PPCL_Spot!Q96+GT_NG!Q96+GT_Spot!Q96+Bawana_NG!Q96+Bawana_RLNG!Q96+Bawana_Spot!Q96</f>
        <v>48.592249432896622</v>
      </c>
      <c r="G96" s="198">
        <f t="shared" si="7"/>
        <v>-2.2494328966189414E-3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5.0002314707652413</v>
      </c>
      <c r="J96" s="198">
        <f t="shared" si="8"/>
        <v>-2.3147076524132615E-4</v>
      </c>
      <c r="K96" s="197">
        <f>PPCL_NG!L96+PPCL_Spot!L96+GT_NG!L96+GT_Spot!L96+Bawana_NG!L96+Bawana_RLNG!L96+Bawana_Spot!L96</f>
        <v>19.690000000000001</v>
      </c>
      <c r="L96" s="197">
        <f>PPCL_NG!S96+PPCL_Spot!S96+GT_NG!S96+GT_Spot!S96+Bawana_NG!S96+Bawana_RLNG!S96+Bawana_Spot!S96</f>
        <v>19.690911531873521</v>
      </c>
      <c r="M96" s="198">
        <f t="shared" si="9"/>
        <v>-9.1153187351977749E-4</v>
      </c>
      <c r="N96" s="197">
        <f>PPCL_NG!M96+PPCL_Spot!M96+GT_NG!M96+GT_Spot!M96+Bawana_NG!M96+Bawana_RLNG!M96+Bawana_Spot!M96</f>
        <v>58.71</v>
      </c>
      <c r="O96" s="197">
        <f>PPCL_NG!T96+PPCL_Spot!T96+GT_NG!T96+GT_Spot!T96+Bawana_NG!T96+Bawana_RLNG!T96+Bawana_Spot!T96</f>
        <v>58.712717929725464</v>
      </c>
      <c r="P96" s="198">
        <f t="shared" si="10"/>
        <v>-2.7179297254633639E-3</v>
      </c>
      <c r="Q96" s="198">
        <f t="shared" si="11"/>
        <v>-9.9999999999678124E-3</v>
      </c>
    </row>
    <row r="97" spans="1:17">
      <c r="A97" s="33" t="s">
        <v>139</v>
      </c>
      <c r="B97" s="197">
        <f>PPCL_NG!I97+PPCL_Spot!I97+GT_NG!I97+GT_Spot!I97+Bawana_NG!I97+Bawana_RLNG!I97+Bawana_Spot!I97</f>
        <v>84.02</v>
      </c>
      <c r="C97" s="197">
        <f>PPCL_NG!P97+PPCL_Spot!P97+GT_NG!P97+GT_Spot!P97+Bawana_NG!P97+Bawana_RLNG!P97+Bawana_Spot!P97</f>
        <v>84.02388963473912</v>
      </c>
      <c r="D97" s="198">
        <f t="shared" si="6"/>
        <v>-3.8896347391244035E-3</v>
      </c>
      <c r="E97" s="197">
        <f>PPCL_NG!J97+PPCL_Spot!J97+GT_NG!J97+GT_Spot!J97+Bawana_NG!J97+Bawana_RLNG!J97+Bawana_Spot!J97</f>
        <v>48.59</v>
      </c>
      <c r="F97" s="197">
        <f>PPCL_NG!Q97+PPCL_Spot!Q97+GT_NG!Q97+GT_Spot!Q97+Bawana_NG!Q97+Bawana_RLNG!Q97+Bawana_Spot!Q97</f>
        <v>48.592249432896622</v>
      </c>
      <c r="G97" s="198">
        <f t="shared" si="7"/>
        <v>-2.2494328966189414E-3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5.0002314707652413</v>
      </c>
      <c r="J97" s="198">
        <f t="shared" si="8"/>
        <v>-2.3147076524132615E-4</v>
      </c>
      <c r="K97" s="197">
        <f>PPCL_NG!L97+PPCL_Spot!L97+GT_NG!L97+GT_Spot!L97+Bawana_NG!L97+Bawana_RLNG!L97+Bawana_Spot!L97</f>
        <v>19.690000000000001</v>
      </c>
      <c r="L97" s="197">
        <f>PPCL_NG!S97+PPCL_Spot!S97+GT_NG!S97+GT_Spot!S97+Bawana_NG!S97+Bawana_RLNG!S97+Bawana_Spot!S97</f>
        <v>19.690911531873521</v>
      </c>
      <c r="M97" s="198">
        <f t="shared" si="9"/>
        <v>-9.1153187351977749E-4</v>
      </c>
      <c r="N97" s="197">
        <f>PPCL_NG!M97+PPCL_Spot!M97+GT_NG!M97+GT_Spot!M97+Bawana_NG!M97+Bawana_RLNG!M97+Bawana_Spot!M97</f>
        <v>58.71</v>
      </c>
      <c r="O97" s="197">
        <f>PPCL_NG!T97+PPCL_Spot!T97+GT_NG!T97+GT_Spot!T97+Bawana_NG!T97+Bawana_RLNG!T97+Bawana_Spot!T97</f>
        <v>58.712717929725464</v>
      </c>
      <c r="P97" s="198">
        <f t="shared" si="10"/>
        <v>-2.7179297254633639E-3</v>
      </c>
      <c r="Q97" s="198">
        <f t="shared" si="11"/>
        <v>-9.9999999999678124E-3</v>
      </c>
    </row>
    <row r="98" spans="1:17">
      <c r="A98" s="33" t="s">
        <v>140</v>
      </c>
      <c r="B98" s="197">
        <f>PPCL_NG!I98+PPCL_Spot!I98+GT_NG!I98+GT_Spot!I98+Bawana_NG!I98+Bawana_RLNG!I98+Bawana_Spot!I98</f>
        <v>84.02</v>
      </c>
      <c r="C98" s="197">
        <f>PPCL_NG!P98+PPCL_Spot!P98+GT_NG!P98+GT_Spot!P98+Bawana_NG!P98+Bawana_RLNG!P98+Bawana_Spot!P98</f>
        <v>84.02388963473912</v>
      </c>
      <c r="D98" s="198">
        <f t="shared" si="6"/>
        <v>-3.8896347391244035E-3</v>
      </c>
      <c r="E98" s="197">
        <f>PPCL_NG!J98+PPCL_Spot!J98+GT_NG!J98+GT_Spot!J98+Bawana_NG!J98+Bawana_RLNG!J98+Bawana_Spot!J98</f>
        <v>48.59</v>
      </c>
      <c r="F98" s="197">
        <f>PPCL_NG!Q98+PPCL_Spot!Q98+GT_NG!Q98+GT_Spot!Q98+Bawana_NG!Q98+Bawana_RLNG!Q98+Bawana_Spot!Q98</f>
        <v>48.592249432896622</v>
      </c>
      <c r="G98" s="198">
        <f t="shared" si="7"/>
        <v>-2.2494328966189414E-3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5.0002314707652413</v>
      </c>
      <c r="J98" s="198">
        <f t="shared" si="8"/>
        <v>-2.3147076524132615E-4</v>
      </c>
      <c r="K98" s="197">
        <f>PPCL_NG!L98+PPCL_Spot!L98+GT_NG!L98+GT_Spot!L98+Bawana_NG!L98+Bawana_RLNG!L98+Bawana_Spot!L98</f>
        <v>19.690000000000001</v>
      </c>
      <c r="L98" s="197">
        <f>PPCL_NG!S98+PPCL_Spot!S98+GT_NG!S98+GT_Spot!S98+Bawana_NG!S98+Bawana_RLNG!S98+Bawana_Spot!S98</f>
        <v>19.690911531873521</v>
      </c>
      <c r="M98" s="198">
        <f t="shared" si="9"/>
        <v>-9.1153187351977749E-4</v>
      </c>
      <c r="N98" s="197">
        <f>PPCL_NG!M98+PPCL_Spot!M98+GT_NG!M98+GT_Spot!M98+Bawana_NG!M98+Bawana_RLNG!M98+Bawana_Spot!M98</f>
        <v>58.71</v>
      </c>
      <c r="O98" s="197">
        <f>PPCL_NG!T98+PPCL_Spot!T98+GT_NG!T98+GT_Spot!T98+Bawana_NG!T98+Bawana_RLNG!T98+Bawana_Spot!T98</f>
        <v>58.712717929725464</v>
      </c>
      <c r="P98" s="198">
        <f t="shared" si="10"/>
        <v>-2.7179297254633639E-3</v>
      </c>
      <c r="Q98" s="198">
        <f t="shared" si="11"/>
        <v>-9.9999999999678124E-3</v>
      </c>
    </row>
    <row r="99" spans="1:17">
      <c r="A99" s="33" t="s">
        <v>324</v>
      </c>
      <c r="B99" s="197">
        <f>PPCL_NG!I99+PPCL_Spot!I99+GT_NG!I99+GT_Spot!I99+Bawana_NG!I99+Bawana_RLNG!I99+Bawana_Spot!I99</f>
        <v>2.028172500000005</v>
      </c>
      <c r="C99" s="197">
        <f>PPCL_NG!P99+PPCL_Spot!P99+GT_NG!P99+GT_Spot!P99+Bawana_NG!P99+Bawana_RLNG!P99+Bawana_Spot!P99</f>
        <v>2.0282386237905667</v>
      </c>
      <c r="D99" s="198">
        <f t="shared" si="6"/>
        <v>-6.6123790561700702E-5</v>
      </c>
      <c r="E99" s="197">
        <f>PPCL_NG!J99+PPCL_Spot!J99+GT_NG!J99+GT_Spot!J99+Bawana_NG!J99+Bawana_RLNG!J99+Bawana_Spot!J99</f>
        <v>1.153592500000002</v>
      </c>
      <c r="F99" s="197">
        <f>PPCL_NG!Q99+PPCL_Spot!Q99+GT_NG!Q99+GT_Spot!Q99+Bawana_NG!Q99+Bawana_RLNG!Q99+Bawana_Spot!Q99</f>
        <v>1.1536307403592434</v>
      </c>
      <c r="G99" s="198">
        <f t="shared" si="7"/>
        <v>-3.8240359241381583E-5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0.12000393500300911</v>
      </c>
      <c r="J99" s="198">
        <f t="shared" si="8"/>
        <v>-3.9350030091173105E-6</v>
      </c>
      <c r="K99" s="197">
        <f>PPCL_NG!L99+PPCL_Spot!L99+GT_NG!L99+GT_Spot!L99+Bawana_NG!L99+Bawana_RLNG!L99+Bawana_Spot!L99</f>
        <v>0.46804250000000036</v>
      </c>
      <c r="L99" s="197">
        <f>PPCL_NG!S99+PPCL_Spot!S99+GT_NG!S99+GT_Spot!S99+Bawana_NG!S99+Bawana_RLNG!S99+Bawana_Spot!S99</f>
        <v>0.46805799604184989</v>
      </c>
      <c r="M99" s="198">
        <f t="shared" si="9"/>
        <v>-1.5496041849527575E-5</v>
      </c>
      <c r="N99" s="197">
        <f>PPCL_NG!M99+PPCL_Spot!M99+GT_NG!M99+GT_Spot!M99+Bawana_NG!M99+Bawana_RLNG!M99+Bawana_Spot!M99</f>
        <v>1.3906325000000017</v>
      </c>
      <c r="O99" s="197">
        <f>PPCL_NG!T99+PPCL_Spot!T99+GT_NG!T99+GT_Spot!T99+Bawana_NG!T99+Bawana_RLNG!T99+Bawana_Spot!T99</f>
        <v>1.3906787048053346</v>
      </c>
      <c r="P99" s="198">
        <f t="shared" si="10"/>
        <v>-4.6204805332905607E-5</v>
      </c>
      <c r="Q99" s="198">
        <f t="shared" si="11"/>
        <v>-1.6999999999463278E-4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45356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45356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45356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2024-03-21T07:42:46Z</dcterms:modified>
</cp:coreProperties>
</file>